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0" windowWidth="18915" windowHeight="11415"/>
  </bookViews>
  <sheets>
    <sheet name="UO za gospodarstvo 2018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'UO za gospodarstvo 2018'!$3:$3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45621"/>
</workbook>
</file>

<file path=xl/calcChain.xml><?xml version="1.0" encoding="utf-8"?>
<calcChain xmlns="http://schemas.openxmlformats.org/spreadsheetml/2006/main">
  <c r="J6" i="3" l="1"/>
  <c r="K6" i="3"/>
  <c r="I6" i="3"/>
  <c r="J4" i="3"/>
  <c r="K4" i="3"/>
  <c r="I4" i="3"/>
  <c r="J15" i="3"/>
  <c r="K15" i="3"/>
  <c r="I15" i="3"/>
  <c r="J17" i="3"/>
  <c r="J20" i="3" s="1"/>
  <c r="K17" i="3"/>
  <c r="I17" i="3"/>
  <c r="I20" i="3" l="1"/>
  <c r="K20" i="3"/>
</calcChain>
</file>

<file path=xl/sharedStrings.xml><?xml version="1.0" encoding="utf-8"?>
<sst xmlns="http://schemas.openxmlformats.org/spreadsheetml/2006/main" count="84" uniqueCount="64">
  <si>
    <t>Klasifikacija</t>
  </si>
  <si>
    <t>Naziv cilja</t>
  </si>
  <si>
    <t>P, I</t>
  </si>
  <si>
    <t>p</t>
  </si>
  <si>
    <t>1.</t>
  </si>
  <si>
    <t>CILJ 1. RAZVOJ KONKURENTNOG I ODRŽIVOG GOSPODARSTVA</t>
  </si>
  <si>
    <t>Odgovornost za provedbu mjere (organizacijska klasifikacija)</t>
  </si>
  <si>
    <t>Naziv programa/aktivnosti</t>
  </si>
  <si>
    <t>Projektiranje i građenje objekata i uređaja komunalne infrastrukture</t>
  </si>
  <si>
    <t>Ciljana vrijednost
2018.</t>
  </si>
  <si>
    <t>Prioritet</t>
  </si>
  <si>
    <t>Mjera</t>
  </si>
  <si>
    <t xml:space="preserve">PRIORITET 1.2.: Jačanje malog i srednjeg poduzetništva i obrtništva na osnovi lokalnih potencijala </t>
  </si>
  <si>
    <t>Projekcija
2019.</t>
  </si>
  <si>
    <t>Ciljana vrijednost
2019.</t>
  </si>
  <si>
    <t>CILJ 2. ZAŠTITA PRIRODNIH RESURSA, TE POVIJESNO-KULTURNOG NASLJEĐA</t>
  </si>
  <si>
    <t xml:space="preserve">PRIORITET 2.1.: Unapređenje javne, komunalne i prometne infrastrukture </t>
  </si>
  <si>
    <t xml:space="preserve"> Mjera 2.1.10.: Razvoj učinkovitog i održivog sustava gospodarenja otpadom</t>
  </si>
  <si>
    <t xml:space="preserve"> Mjera 2.1.2.: Izgradnja sustava odvodnje i pročišćavanja otpadnih voda</t>
  </si>
  <si>
    <t>Mjera 1.2.1.: Izgradnja poduzetničke infrastrukture</t>
  </si>
  <si>
    <t>Zaštita okoliša</t>
  </si>
  <si>
    <t>Razdjel 004 -Upravni odjel za gospodarstvo, poljoprivredu, komunalni sustav i prostorno uređenje</t>
  </si>
  <si>
    <t>Pokazatelj rezultata</t>
  </si>
  <si>
    <t xml:space="preserve">U K U P N O </t>
  </si>
  <si>
    <t>Polazne vrijednosti
2017.</t>
  </si>
  <si>
    <t>Ciljana vrijednost
2020.</t>
  </si>
  <si>
    <t>Plan
2018.</t>
  </si>
  <si>
    <t>Projekcija
2020.</t>
  </si>
  <si>
    <t xml:space="preserve">Aglomeracija </t>
  </si>
  <si>
    <r>
      <t xml:space="preserve">Sanacija deponije </t>
    </r>
    <r>
      <rPr>
        <i/>
        <sz val="10"/>
        <rFont val="Calibri"/>
        <family val="2"/>
        <charset val="238"/>
        <scheme val="minor"/>
      </rPr>
      <t>KURJAKANA</t>
    </r>
  </si>
  <si>
    <t>Program/
aktivnost/projekt</t>
  </si>
  <si>
    <t>Program 1005</t>
  </si>
  <si>
    <t>Kapitalni projekt 1005K100026</t>
  </si>
  <si>
    <t>Program 1006</t>
  </si>
  <si>
    <t>Kapitalni projekt 1006K100001</t>
  </si>
  <si>
    <t>Program 1003</t>
  </si>
  <si>
    <t>Projektiranje i građenje objekata u vlasništvu grada</t>
  </si>
  <si>
    <t>Kapitalni projekt 1003K100006</t>
  </si>
  <si>
    <t>Kapitalni projekt 1003K100008</t>
  </si>
  <si>
    <t>Dom za starije osobe</t>
  </si>
  <si>
    <t>Kapitalni projekt 1003K100007</t>
  </si>
  <si>
    <t>Izrađen projekt/izgrađen objekt/broj smještenih osoba</t>
  </si>
  <si>
    <t>Izrađen projekt/započeta gradnja/nastavak gradnje</t>
  </si>
  <si>
    <t>Kanalizacija Brestača-Nova Subocka</t>
  </si>
  <si>
    <t>Kapitalni projekt 1005K100035</t>
  </si>
  <si>
    <t>izgrađenih dužnih metara</t>
  </si>
  <si>
    <t>-</t>
  </si>
  <si>
    <t>završena faza izgradnje</t>
  </si>
  <si>
    <t>III</t>
  </si>
  <si>
    <t>IV</t>
  </si>
  <si>
    <t>Projektiranje/izgradnja</t>
  </si>
  <si>
    <t>CILJ 3. POBOLJŠANJE ŽIVOTNOG STANDARDA STANOVNIŠTVA</t>
  </si>
  <si>
    <t>PRIORITET 3.2. POBOLJŠANJE SUSTAVA JAVNIH, SOCIJALNIH I ZDRAVSTVENIH USLUGA I SADRŽAJA</t>
  </si>
  <si>
    <t>Mjera 3.2.1.  Izgradnja novih i modernizacija postojećih javnih, socijalnih i zdravstvenih objekata prilagođenih osobama s invaliditetom</t>
  </si>
  <si>
    <t>PRIORITET 2.4. Očuvanje i promoviranje kulturnog identiteta i tradicijskih vrijednosti Grada Novska</t>
  </si>
  <si>
    <t>Mjera 2.4.1. Zaštita i obnova materijalne i nematerijalne kulturno-povjesne baštine; mjera 2.4.4. Održivo korištenje kulturne baštine u turističke svrhe</t>
  </si>
  <si>
    <t xml:space="preserve">PRIORITET 3.1. Izgradnja i poboljšanje kvalitete društvene infrastrukture i sadržaja </t>
  </si>
  <si>
    <t>Izrađen projekt aglomeracije/ riješeni imovinsko-pravni odnosi /izgrađeno metara cjevovoda</t>
  </si>
  <si>
    <t>Izgradnja dječjeg vrtića</t>
  </si>
  <si>
    <t>Poduzetnička zona Novska / izgradnja industrijskog kolosijeka</t>
  </si>
  <si>
    <t>Klaster kulture na temeljima kulturne baštine povijesne jezge Novske</t>
  </si>
  <si>
    <t>III. IZMJENE PLANA RAZVOJNIH PROGRAMA ZA RAZDOBLJE OD 2018. DO 2020. GODINE</t>
  </si>
  <si>
    <t>Kapitalni projekt 1005 K100015</t>
  </si>
  <si>
    <t>Mjera 3.1.2. Modernizacija , izgradnja i opremanje dječjih vrtića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</si>
</sst>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</borders>
  <cellStyleXfs count="100">
    <xf numFmtId="0" fontId="0" fillId="0" borderId="0"/>
    <xf numFmtId="16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104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0" fontId="35" fillId="0" borderId="0" xfId="0" applyFont="1" applyFill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0" fontId="35" fillId="43" borderId="20" xfId="0" applyFont="1" applyFill="1" applyBorder="1" applyAlignment="1">
      <alignment vertical="center" wrapText="1"/>
    </xf>
    <xf numFmtId="49" fontId="35" fillId="43" borderId="20" xfId="0" applyNumberFormat="1" applyFont="1" applyFill="1" applyBorder="1" applyAlignment="1">
      <alignment horizontal="left" vertical="center"/>
    </xf>
    <xf numFmtId="49" fontId="35" fillId="43" borderId="20" xfId="0" applyNumberFormat="1" applyFont="1" applyFill="1" applyBorder="1" applyAlignment="1">
      <alignment horizontal="left" vertical="center" wrapText="1"/>
    </xf>
    <xf numFmtId="164" fontId="35" fillId="43" borderId="20" xfId="1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left" vertical="center" wrapText="1"/>
    </xf>
    <xf numFmtId="49" fontId="37" fillId="0" borderId="17" xfId="0" applyNumberFormat="1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left" vertical="center"/>
    </xf>
    <xf numFmtId="0" fontId="35" fillId="43" borderId="17" xfId="0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center" vertical="center" wrapText="1"/>
    </xf>
    <xf numFmtId="49" fontId="37" fillId="0" borderId="17" xfId="0" applyNumberFormat="1" applyFont="1" applyFill="1" applyBorder="1" applyAlignment="1">
      <alignment horizontal="center" vertical="center" wrapText="1"/>
    </xf>
    <xf numFmtId="0" fontId="35" fillId="43" borderId="23" xfId="0" applyFont="1" applyFill="1" applyBorder="1" applyAlignment="1">
      <alignment vertical="center"/>
    </xf>
    <xf numFmtId="0" fontId="35" fillId="43" borderId="24" xfId="0" applyFont="1" applyFill="1" applyBorder="1" applyAlignment="1">
      <alignment vertical="center"/>
    </xf>
    <xf numFmtId="4" fontId="35" fillId="43" borderId="24" xfId="0" applyNumberFormat="1" applyFont="1" applyFill="1" applyBorder="1" applyAlignment="1">
      <alignment vertical="center"/>
    </xf>
    <xf numFmtId="0" fontId="35" fillId="43" borderId="24" xfId="0" applyFont="1" applyFill="1" applyBorder="1" applyAlignment="1">
      <alignment vertical="center" wrapText="1"/>
    </xf>
    <xf numFmtId="3" fontId="35" fillId="2" borderId="25" xfId="0" applyNumberFormat="1" applyFont="1" applyFill="1" applyBorder="1" applyAlignment="1">
      <alignment horizontal="center" vertical="center" wrapText="1"/>
    </xf>
    <xf numFmtId="0" fontId="35" fillId="43" borderId="24" xfId="0" applyFont="1" applyFill="1" applyBorder="1" applyAlignment="1">
      <alignment horizontal="left" vertical="center"/>
    </xf>
    <xf numFmtId="4" fontId="37" fillId="0" borderId="17" xfId="0" applyNumberFormat="1" applyFont="1" applyFill="1" applyBorder="1" applyAlignment="1">
      <alignment horizontal="right" vertical="center"/>
    </xf>
    <xf numFmtId="4" fontId="35" fillId="43" borderId="17" xfId="0" applyNumberFormat="1" applyFont="1" applyFill="1" applyBorder="1" applyAlignment="1">
      <alignment horizontal="right" vertical="center"/>
    </xf>
    <xf numFmtId="4" fontId="35" fillId="43" borderId="20" xfId="0" applyNumberFormat="1" applyFont="1" applyFill="1" applyBorder="1" applyAlignment="1">
      <alignment vertical="center"/>
    </xf>
    <xf numFmtId="0" fontId="35" fillId="43" borderId="27" xfId="0" applyFont="1" applyFill="1" applyBorder="1" applyAlignment="1">
      <alignment vertical="center"/>
    </xf>
    <xf numFmtId="0" fontId="35" fillId="43" borderId="26" xfId="0" applyFont="1" applyFill="1" applyBorder="1" applyAlignment="1">
      <alignment vertical="center" wrapText="1"/>
    </xf>
    <xf numFmtId="0" fontId="38" fillId="0" borderId="30" xfId="0" applyFont="1" applyFill="1" applyBorder="1" applyAlignment="1">
      <alignment horizontal="center" vertical="center" textRotation="90" wrapText="1"/>
    </xf>
    <xf numFmtId="0" fontId="37" fillId="0" borderId="30" xfId="0" applyFont="1" applyBorder="1" applyAlignment="1">
      <alignment vertical="center" wrapText="1"/>
    </xf>
    <xf numFmtId="4" fontId="37" fillId="0" borderId="30" xfId="0" applyNumberFormat="1" applyFont="1" applyBorder="1" applyAlignment="1">
      <alignment horizontal="right" vertical="center"/>
    </xf>
    <xf numFmtId="3" fontId="37" fillId="0" borderId="30" xfId="0" applyNumberFormat="1" applyFont="1" applyBorder="1" applyAlignment="1">
      <alignment horizontal="center" vertical="center" wrapText="1"/>
    </xf>
    <xf numFmtId="0" fontId="37" fillId="0" borderId="30" xfId="0" applyFont="1" applyBorder="1" applyAlignment="1">
      <alignment horizontal="left" vertical="center" wrapText="1"/>
    </xf>
    <xf numFmtId="0" fontId="37" fillId="43" borderId="30" xfId="0" applyFont="1" applyFill="1" applyBorder="1" applyAlignment="1">
      <alignment vertical="center" wrapText="1"/>
    </xf>
    <xf numFmtId="4" fontId="37" fillId="43" borderId="30" xfId="0" applyNumberFormat="1" applyFont="1" applyFill="1" applyBorder="1" applyAlignment="1">
      <alignment horizontal="right" vertical="center"/>
    </xf>
    <xf numFmtId="3" fontId="37" fillId="43" borderId="30" xfId="0" applyNumberFormat="1" applyFont="1" applyFill="1" applyBorder="1" applyAlignment="1">
      <alignment horizontal="center" vertical="center" wrapText="1"/>
    </xf>
    <xf numFmtId="49" fontId="37" fillId="43" borderId="31" xfId="0" applyNumberFormat="1" applyFont="1" applyFill="1" applyBorder="1" applyAlignment="1">
      <alignment horizontal="center" vertical="center" wrapText="1"/>
    </xf>
    <xf numFmtId="0" fontId="37" fillId="43" borderId="32" xfId="0" applyFont="1" applyFill="1" applyBorder="1" applyAlignment="1">
      <alignment vertical="center"/>
    </xf>
    <xf numFmtId="0" fontId="35" fillId="43" borderId="30" xfId="0" applyFont="1" applyFill="1" applyBorder="1" applyAlignment="1">
      <alignment horizontal="left" vertical="center"/>
    </xf>
    <xf numFmtId="0" fontId="35" fillId="43" borderId="30" xfId="0" applyFont="1" applyFill="1" applyBorder="1" applyAlignment="1">
      <alignment vertical="center" wrapText="1"/>
    </xf>
    <xf numFmtId="3" fontId="37" fillId="0" borderId="30" xfId="0" quotePrefix="1" applyNumberFormat="1" applyFont="1" applyBorder="1" applyAlignment="1">
      <alignment horizontal="center" vertical="center" wrapText="1"/>
    </xf>
    <xf numFmtId="49" fontId="37" fillId="0" borderId="17" xfId="0" quotePrefix="1" applyNumberFormat="1" applyFont="1" applyFill="1" applyBorder="1" applyAlignment="1">
      <alignment horizontal="center" vertical="center" wrapText="1"/>
    </xf>
    <xf numFmtId="49" fontId="35" fillId="0" borderId="17" xfId="0" quotePrefix="1" applyNumberFormat="1" applyFont="1" applyFill="1" applyBorder="1" applyAlignment="1">
      <alignment horizontal="center" vertical="center" wrapText="1"/>
    </xf>
    <xf numFmtId="0" fontId="35" fillId="0" borderId="0" xfId="0" applyFont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49" fontId="37" fillId="0" borderId="24" xfId="0" applyNumberFormat="1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 wrapText="1"/>
    </xf>
    <xf numFmtId="4" fontId="37" fillId="0" borderId="24" xfId="0" applyNumberFormat="1" applyFont="1" applyFill="1" applyBorder="1" applyAlignment="1">
      <alignment horizontal="right" vertical="center"/>
    </xf>
    <xf numFmtId="0" fontId="37" fillId="0" borderId="24" xfId="1" applyNumberFormat="1" applyFont="1" applyFill="1" applyBorder="1" applyAlignment="1">
      <alignment horizontal="center" vertical="center"/>
    </xf>
    <xf numFmtId="0" fontId="37" fillId="0" borderId="24" xfId="1" quotePrefix="1" applyNumberFormat="1" applyFont="1" applyFill="1" applyBorder="1" applyAlignment="1">
      <alignment horizontal="center" vertical="center"/>
    </xf>
    <xf numFmtId="0" fontId="38" fillId="0" borderId="29" xfId="0" applyFont="1" applyFill="1" applyBorder="1" applyAlignment="1">
      <alignment vertical="center" textRotation="90" wrapText="1"/>
    </xf>
    <xf numFmtId="49" fontId="37" fillId="0" borderId="33" xfId="0" applyNumberFormat="1" applyFont="1" applyBorder="1" applyAlignment="1">
      <alignment horizontal="center" vertical="center" wrapText="1"/>
    </xf>
    <xf numFmtId="0" fontId="0" fillId="0" borderId="34" xfId="0" applyBorder="1" applyAlignment="1">
      <alignment vertical="center"/>
    </xf>
    <xf numFmtId="0" fontId="38" fillId="0" borderId="17" xfId="0" applyFont="1" applyFill="1" applyBorder="1" applyAlignment="1">
      <alignment horizontal="center" vertical="center" textRotation="90" wrapText="1"/>
    </xf>
    <xf numFmtId="49" fontId="35" fillId="43" borderId="20" xfId="0" applyNumberFormat="1" applyFont="1" applyFill="1" applyBorder="1" applyAlignment="1">
      <alignment horizontal="center" vertical="center"/>
    </xf>
    <xf numFmtId="49" fontId="35" fillId="43" borderId="21" xfId="0" applyNumberFormat="1" applyFont="1" applyFill="1" applyBorder="1" applyAlignment="1">
      <alignment horizontal="center" vertical="center"/>
    </xf>
    <xf numFmtId="49" fontId="35" fillId="0" borderId="40" xfId="0" applyNumberFormat="1" applyFont="1" applyFill="1" applyBorder="1" applyAlignment="1">
      <alignment horizontal="center" vertical="center" textRotation="90" wrapText="1"/>
    </xf>
    <xf numFmtId="49" fontId="35" fillId="0" borderId="39" xfId="0" applyNumberFormat="1" applyFont="1" applyFill="1" applyBorder="1" applyAlignment="1">
      <alignment horizontal="center" vertical="center" textRotation="90" wrapText="1"/>
    </xf>
    <xf numFmtId="49" fontId="35" fillId="0" borderId="35" xfId="0" applyNumberFormat="1" applyFont="1" applyFill="1" applyBorder="1" applyAlignment="1">
      <alignment horizontal="center" vertical="center" textRotation="90" wrapText="1"/>
    </xf>
    <xf numFmtId="49" fontId="35" fillId="0" borderId="41" xfId="0" applyNumberFormat="1" applyFont="1" applyFill="1" applyBorder="1" applyAlignment="1">
      <alignment horizontal="center" vertical="center" textRotation="90" wrapText="1"/>
    </xf>
    <xf numFmtId="49" fontId="35" fillId="0" borderId="28" xfId="0" applyNumberFormat="1" applyFont="1" applyFill="1" applyBorder="1" applyAlignment="1">
      <alignment horizontal="center" vertical="center" textRotation="90" wrapText="1"/>
    </xf>
    <xf numFmtId="49" fontId="35" fillId="0" borderId="29" xfId="0" applyNumberFormat="1" applyFont="1" applyFill="1" applyBorder="1" applyAlignment="1">
      <alignment horizontal="center" vertical="center" textRotation="90" wrapText="1"/>
    </xf>
    <xf numFmtId="49" fontId="37" fillId="0" borderId="34" xfId="0" applyNumberFormat="1" applyFont="1" applyBorder="1" applyAlignment="1">
      <alignment horizontal="center" vertical="center" wrapText="1"/>
    </xf>
    <xf numFmtId="3" fontId="37" fillId="0" borderId="29" xfId="0" applyNumberFormat="1" applyFont="1" applyFill="1" applyBorder="1" applyAlignment="1">
      <alignment horizontal="center" vertical="center"/>
    </xf>
    <xf numFmtId="3" fontId="37" fillId="0" borderId="17" xfId="0" applyNumberFormat="1" applyFont="1" applyFill="1" applyBorder="1" applyAlignment="1">
      <alignment horizontal="center" vertical="center"/>
    </xf>
    <xf numFmtId="0" fontId="37" fillId="0" borderId="38" xfId="0" applyFont="1" applyBorder="1" applyAlignment="1">
      <alignment horizontal="center" vertical="center" textRotation="90" wrapText="1"/>
    </xf>
    <xf numFmtId="0" fontId="37" fillId="0" borderId="39" xfId="0" applyFont="1" applyBorder="1" applyAlignment="1">
      <alignment horizontal="center" vertical="center" textRotation="90" wrapText="1"/>
    </xf>
    <xf numFmtId="0" fontId="37" fillId="0" borderId="35" xfId="0" applyFont="1" applyBorder="1" applyAlignment="1">
      <alignment horizontal="center" vertical="center" textRotation="90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15" xfId="0" applyNumberFormat="1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  <xf numFmtId="49" fontId="35" fillId="0" borderId="23" xfId="0" applyNumberFormat="1" applyFont="1" applyFill="1" applyBorder="1" applyAlignment="1">
      <alignment horizontal="center" vertical="center" textRotation="90" wrapText="1"/>
    </xf>
    <xf numFmtId="49" fontId="35" fillId="0" borderId="20" xfId="0" applyNumberFormat="1" applyFont="1" applyFill="1" applyBorder="1" applyAlignment="1">
      <alignment horizontal="center" vertical="center" textRotation="90" wrapText="1"/>
    </xf>
    <xf numFmtId="49" fontId="35" fillId="0" borderId="24" xfId="0" applyNumberFormat="1" applyFont="1" applyFill="1" applyBorder="1" applyAlignment="1">
      <alignment horizontal="center" vertical="center" textRotation="90" wrapText="1"/>
    </xf>
    <xf numFmtId="49" fontId="37" fillId="0" borderId="28" xfId="0" applyNumberFormat="1" applyFont="1" applyFill="1" applyBorder="1" applyAlignment="1">
      <alignment horizontal="left" vertical="center" wrapText="1"/>
    </xf>
    <xf numFmtId="49" fontId="37" fillId="0" borderId="29" xfId="0" applyNumberFormat="1" applyFont="1" applyFill="1" applyBorder="1" applyAlignment="1">
      <alignment horizontal="left" vertical="center" wrapText="1"/>
    </xf>
    <xf numFmtId="0" fontId="37" fillId="0" borderId="29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4" fontId="37" fillId="0" borderId="29" xfId="0" applyNumberFormat="1" applyFont="1" applyFill="1" applyBorder="1" applyAlignment="1">
      <alignment horizontal="right" vertical="center"/>
    </xf>
    <xf numFmtId="4" fontId="37" fillId="0" borderId="17" xfId="0" applyNumberFormat="1" applyFont="1" applyFill="1" applyBorder="1" applyAlignment="1">
      <alignment horizontal="right" vertical="center"/>
    </xf>
    <xf numFmtId="49" fontId="37" fillId="0" borderId="17" xfId="0" applyNumberFormat="1" applyFont="1" applyFill="1" applyBorder="1" applyAlignment="1">
      <alignment horizontal="center" vertical="center" wrapText="1"/>
    </xf>
    <xf numFmtId="49" fontId="37" fillId="0" borderId="22" xfId="0" applyNumberFormat="1" applyFont="1" applyFill="1" applyBorder="1" applyAlignment="1">
      <alignment horizontal="center" vertical="center" wrapText="1"/>
    </xf>
    <xf numFmtId="49" fontId="35" fillId="43" borderId="17" xfId="0" applyNumberFormat="1" applyFont="1" applyFill="1" applyBorder="1" applyAlignment="1">
      <alignment horizontal="center" vertical="center"/>
    </xf>
    <xf numFmtId="49" fontId="35" fillId="43" borderId="22" xfId="0" applyNumberFormat="1" applyFont="1" applyFill="1" applyBorder="1" applyAlignment="1">
      <alignment horizontal="center" vertical="center"/>
    </xf>
    <xf numFmtId="49" fontId="35" fillId="0" borderId="17" xfId="0" applyNumberFormat="1" applyFont="1" applyFill="1" applyBorder="1" applyAlignment="1">
      <alignment horizontal="center" vertical="center" textRotation="90" wrapText="1"/>
    </xf>
    <xf numFmtId="49" fontId="37" fillId="0" borderId="24" xfId="0" applyNumberFormat="1" applyFont="1" applyFill="1" applyBorder="1" applyAlignment="1">
      <alignment horizontal="center" vertical="center" wrapText="1"/>
    </xf>
    <xf numFmtId="49" fontId="37" fillId="0" borderId="37" xfId="0" applyNumberFormat="1" applyFont="1" applyFill="1" applyBorder="1" applyAlignment="1">
      <alignment horizontal="center" vertical="center" wrapText="1"/>
    </xf>
    <xf numFmtId="49" fontId="37" fillId="0" borderId="29" xfId="0" applyNumberFormat="1" applyFont="1" applyFill="1" applyBorder="1" applyAlignment="1">
      <alignment horizontal="center" vertical="center" wrapText="1"/>
    </xf>
    <xf numFmtId="49" fontId="37" fillId="0" borderId="36" xfId="0" applyNumberFormat="1" applyFont="1" applyFill="1" applyBorder="1" applyAlignment="1">
      <alignment horizontal="center" vertical="center" wrapText="1"/>
    </xf>
    <xf numFmtId="3" fontId="37" fillId="0" borderId="29" xfId="0" applyNumberFormat="1" applyFont="1" applyFill="1" applyBorder="1" applyAlignment="1">
      <alignment horizontal="left" vertical="center" wrapText="1"/>
    </xf>
    <xf numFmtId="3" fontId="37" fillId="0" borderId="17" xfId="0" applyNumberFormat="1" applyFont="1" applyFill="1" applyBorder="1" applyAlignment="1">
      <alignment horizontal="left" vertical="center" wrapText="1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no" xfId="0" builtinId="0"/>
    <cellStyle name="Note" xfId="39"/>
    <cellStyle name="Output" xfId="40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arez" xfId="1" builtinId="3"/>
    <cellStyle name="ZYPLAN0507" xfId="98"/>
    <cellStyle name="zyRazdjel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topLeftCell="D1" zoomScaleNormal="75" workbookViewId="0">
      <selection activeCell="I16" sqref="I16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2.28515625" style="3" customWidth="1"/>
    <col min="10" max="10" width="11.85546875" style="3" customWidth="1"/>
    <col min="11" max="11" width="12.42578125" style="3" customWidth="1"/>
    <col min="12" max="12" width="42.140625" style="6" customWidth="1"/>
    <col min="13" max="13" width="14.7109375" style="6" customWidth="1"/>
    <col min="14" max="15" width="13.85546875" style="6" customWidth="1"/>
    <col min="16" max="16" width="13.85546875" style="4" customWidth="1"/>
    <col min="17" max="17" width="3.7109375" style="4" customWidth="1"/>
    <col min="18" max="19" width="12.140625" style="3" customWidth="1"/>
    <col min="20" max="22" width="9.140625" style="13"/>
    <col min="23" max="16384" width="9.140625" style="3"/>
  </cols>
  <sheetData>
    <row r="1" spans="1:22" s="1" customFormat="1" ht="18.75" customHeight="1" x14ac:dyDescent="0.2">
      <c r="C1" s="2"/>
      <c r="D1" s="79" t="s">
        <v>61</v>
      </c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T1" s="54"/>
      <c r="U1" s="54"/>
      <c r="V1" s="54"/>
    </row>
    <row r="2" spans="1:22" ht="12.75" customHeight="1" thickBot="1" x14ac:dyDescent="0.25">
      <c r="H2" s="5"/>
    </row>
    <row r="3" spans="1:22" ht="53.45" customHeight="1" thickBot="1" x14ac:dyDescent="0.25">
      <c r="A3" s="7" t="s">
        <v>0</v>
      </c>
      <c r="B3" s="7"/>
      <c r="C3" s="7"/>
      <c r="D3" s="15" t="s">
        <v>1</v>
      </c>
      <c r="E3" s="16" t="s">
        <v>10</v>
      </c>
      <c r="F3" s="16" t="s">
        <v>11</v>
      </c>
      <c r="G3" s="16" t="s">
        <v>30</v>
      </c>
      <c r="H3" s="16" t="s">
        <v>7</v>
      </c>
      <c r="I3" s="16" t="s">
        <v>26</v>
      </c>
      <c r="J3" s="16" t="s">
        <v>13</v>
      </c>
      <c r="K3" s="16" t="s">
        <v>27</v>
      </c>
      <c r="L3" s="32" t="s">
        <v>22</v>
      </c>
      <c r="M3" s="16" t="s">
        <v>24</v>
      </c>
      <c r="N3" s="16" t="s">
        <v>9</v>
      </c>
      <c r="O3" s="16" t="s">
        <v>14</v>
      </c>
      <c r="P3" s="16" t="s">
        <v>25</v>
      </c>
      <c r="Q3" s="81" t="s">
        <v>6</v>
      </c>
      <c r="R3" s="82"/>
    </row>
    <row r="4" spans="1:22" ht="38.25" customHeight="1" x14ac:dyDescent="0.2">
      <c r="A4" s="8" t="s">
        <v>2</v>
      </c>
      <c r="B4" s="8" t="s">
        <v>3</v>
      </c>
      <c r="C4" s="9" t="s">
        <v>4</v>
      </c>
      <c r="D4" s="83" t="s">
        <v>5</v>
      </c>
      <c r="E4" s="85" t="s">
        <v>12</v>
      </c>
      <c r="F4" s="85" t="s">
        <v>19</v>
      </c>
      <c r="G4" s="18" t="s">
        <v>31</v>
      </c>
      <c r="H4" s="17" t="s">
        <v>8</v>
      </c>
      <c r="I4" s="36">
        <f>I5</f>
        <v>5505000</v>
      </c>
      <c r="J4" s="36">
        <f t="shared" ref="J4:K4" si="0">J5</f>
        <v>0</v>
      </c>
      <c r="K4" s="36">
        <f t="shared" si="0"/>
        <v>0</v>
      </c>
      <c r="L4" s="19"/>
      <c r="M4" s="20"/>
      <c r="N4" s="20"/>
      <c r="O4" s="20"/>
      <c r="P4" s="20"/>
      <c r="Q4" s="65"/>
      <c r="R4" s="66"/>
      <c r="S4" s="13"/>
    </row>
    <row r="5" spans="1:22" ht="99" customHeight="1" thickBot="1" x14ac:dyDescent="0.25">
      <c r="A5" s="10"/>
      <c r="B5" s="10"/>
      <c r="C5" s="11"/>
      <c r="D5" s="84"/>
      <c r="E5" s="86"/>
      <c r="F5" s="86"/>
      <c r="G5" s="56" t="s">
        <v>62</v>
      </c>
      <c r="H5" s="57" t="s">
        <v>59</v>
      </c>
      <c r="I5" s="58">
        <v>5505000</v>
      </c>
      <c r="J5" s="58">
        <v>0</v>
      </c>
      <c r="K5" s="58">
        <v>0</v>
      </c>
      <c r="L5" s="56" t="s">
        <v>45</v>
      </c>
      <c r="M5" s="59">
        <v>0</v>
      </c>
      <c r="N5" s="59">
        <v>900</v>
      </c>
      <c r="O5" s="60" t="s">
        <v>46</v>
      </c>
      <c r="P5" s="60" t="s">
        <v>46</v>
      </c>
      <c r="Q5" s="98" t="s">
        <v>21</v>
      </c>
      <c r="R5" s="99"/>
      <c r="S5" s="13"/>
    </row>
    <row r="6" spans="1:22" ht="38.25" customHeight="1" x14ac:dyDescent="0.2">
      <c r="A6" s="8" t="s">
        <v>2</v>
      </c>
      <c r="B6" s="8" t="s">
        <v>3</v>
      </c>
      <c r="C6" s="9" t="s">
        <v>4</v>
      </c>
      <c r="D6" s="67" t="s">
        <v>15</v>
      </c>
      <c r="E6" s="70" t="s">
        <v>16</v>
      </c>
      <c r="F6" s="70" t="s">
        <v>18</v>
      </c>
      <c r="G6" s="18" t="s">
        <v>31</v>
      </c>
      <c r="H6" s="17" t="s">
        <v>8</v>
      </c>
      <c r="I6" s="36">
        <f>I7+I12</f>
        <v>440000</v>
      </c>
      <c r="J6" s="36">
        <f t="shared" ref="J6:K6" si="1">J7+J12</f>
        <v>3000000</v>
      </c>
      <c r="K6" s="36">
        <f t="shared" si="1"/>
        <v>3000000</v>
      </c>
      <c r="L6" s="19"/>
      <c r="M6" s="20"/>
      <c r="N6" s="20"/>
      <c r="O6" s="20"/>
      <c r="P6" s="20"/>
      <c r="Q6" s="65"/>
      <c r="R6" s="66"/>
      <c r="S6" s="13"/>
    </row>
    <row r="7" spans="1:22" ht="23.25" customHeight="1" x14ac:dyDescent="0.2">
      <c r="A7" s="10"/>
      <c r="B7" s="10"/>
      <c r="C7" s="11"/>
      <c r="D7" s="68"/>
      <c r="E7" s="71"/>
      <c r="F7" s="71"/>
      <c r="G7" s="87" t="s">
        <v>32</v>
      </c>
      <c r="H7" s="89" t="s">
        <v>28</v>
      </c>
      <c r="I7" s="91">
        <v>190000</v>
      </c>
      <c r="J7" s="91">
        <v>3000000</v>
      </c>
      <c r="K7" s="91">
        <v>3000000</v>
      </c>
      <c r="L7" s="102" t="s">
        <v>57</v>
      </c>
      <c r="M7" s="74">
        <v>1</v>
      </c>
      <c r="N7" s="74">
        <v>1</v>
      </c>
      <c r="O7" s="74">
        <v>20000</v>
      </c>
      <c r="P7" s="74">
        <v>15000</v>
      </c>
      <c r="Q7" s="100" t="s">
        <v>21</v>
      </c>
      <c r="R7" s="101"/>
    </row>
    <row r="8" spans="1:22" x14ac:dyDescent="0.2">
      <c r="A8" s="10"/>
      <c r="B8" s="10"/>
      <c r="C8" s="11"/>
      <c r="D8" s="68"/>
      <c r="E8" s="71"/>
      <c r="F8" s="71"/>
      <c r="G8" s="87"/>
      <c r="H8" s="90"/>
      <c r="I8" s="92"/>
      <c r="J8" s="92"/>
      <c r="K8" s="92"/>
      <c r="L8" s="103"/>
      <c r="M8" s="75"/>
      <c r="N8" s="75"/>
      <c r="O8" s="75"/>
      <c r="P8" s="75"/>
      <c r="Q8" s="93"/>
      <c r="R8" s="94"/>
    </row>
    <row r="9" spans="1:22" x14ac:dyDescent="0.2">
      <c r="A9" s="10"/>
      <c r="B9" s="10"/>
      <c r="C9" s="11"/>
      <c r="D9" s="68"/>
      <c r="E9" s="71"/>
      <c r="F9" s="71"/>
      <c r="G9" s="87"/>
      <c r="H9" s="90"/>
      <c r="I9" s="92"/>
      <c r="J9" s="92"/>
      <c r="K9" s="92"/>
      <c r="L9" s="103"/>
      <c r="M9" s="75"/>
      <c r="N9" s="75"/>
      <c r="O9" s="75"/>
      <c r="P9" s="75"/>
      <c r="Q9" s="93"/>
      <c r="R9" s="94"/>
    </row>
    <row r="10" spans="1:22" x14ac:dyDescent="0.2">
      <c r="A10" s="10"/>
      <c r="B10" s="10"/>
      <c r="C10" s="11"/>
      <c r="D10" s="68"/>
      <c r="E10" s="71"/>
      <c r="F10" s="71"/>
      <c r="G10" s="87"/>
      <c r="H10" s="90"/>
      <c r="I10" s="92"/>
      <c r="J10" s="92"/>
      <c r="K10" s="92"/>
      <c r="L10" s="103"/>
      <c r="M10" s="75"/>
      <c r="N10" s="75"/>
      <c r="O10" s="75"/>
      <c r="P10" s="75"/>
      <c r="Q10" s="93"/>
      <c r="R10" s="94"/>
    </row>
    <row r="11" spans="1:22" ht="28.5" customHeight="1" x14ac:dyDescent="0.2">
      <c r="A11" s="10"/>
      <c r="B11" s="10"/>
      <c r="C11" s="11"/>
      <c r="D11" s="68"/>
      <c r="E11" s="71"/>
      <c r="F11" s="71"/>
      <c r="G11" s="88"/>
      <c r="H11" s="90"/>
      <c r="I11" s="92"/>
      <c r="J11" s="92"/>
      <c r="K11" s="92"/>
      <c r="L11" s="103"/>
      <c r="M11" s="75"/>
      <c r="N11" s="75"/>
      <c r="O11" s="75"/>
      <c r="P11" s="75"/>
      <c r="Q11" s="93"/>
      <c r="R11" s="94"/>
    </row>
    <row r="12" spans="1:22" ht="87" customHeight="1" x14ac:dyDescent="0.2">
      <c r="A12" s="10"/>
      <c r="B12" s="10"/>
      <c r="C12" s="11"/>
      <c r="D12" s="68"/>
      <c r="E12" s="71"/>
      <c r="F12" s="72"/>
      <c r="G12" s="43" t="s">
        <v>44</v>
      </c>
      <c r="H12" s="40" t="s">
        <v>43</v>
      </c>
      <c r="I12" s="41">
        <v>250000</v>
      </c>
      <c r="J12" s="41">
        <v>0</v>
      </c>
      <c r="K12" s="41">
        <v>0</v>
      </c>
      <c r="L12" s="40" t="s">
        <v>45</v>
      </c>
      <c r="M12" s="42">
        <v>700</v>
      </c>
      <c r="N12" s="42">
        <v>4500</v>
      </c>
      <c r="O12" s="51"/>
      <c r="P12" s="51" t="s">
        <v>46</v>
      </c>
      <c r="Q12" s="62" t="s">
        <v>21</v>
      </c>
      <c r="R12" s="63"/>
    </row>
    <row r="13" spans="1:22" s="1" customFormat="1" ht="25.5" customHeight="1" x14ac:dyDescent="0.2">
      <c r="A13" s="8"/>
      <c r="B13" s="8"/>
      <c r="C13" s="9"/>
      <c r="D13" s="68"/>
      <c r="E13" s="71"/>
      <c r="F13" s="97" t="s">
        <v>17</v>
      </c>
      <c r="G13" s="23" t="s">
        <v>33</v>
      </c>
      <c r="H13" s="24" t="s">
        <v>20</v>
      </c>
      <c r="I13" s="35">
        <v>1245750</v>
      </c>
      <c r="J13" s="35">
        <v>0</v>
      </c>
      <c r="K13" s="35">
        <v>0</v>
      </c>
      <c r="L13" s="25"/>
      <c r="M13" s="26"/>
      <c r="N13" s="26"/>
      <c r="O13" s="26"/>
      <c r="P13" s="26"/>
      <c r="Q13" s="95"/>
      <c r="R13" s="96"/>
      <c r="T13" s="54"/>
      <c r="U13" s="54"/>
      <c r="V13" s="54"/>
    </row>
    <row r="14" spans="1:22" s="14" customFormat="1" ht="87.75" customHeight="1" x14ac:dyDescent="0.2">
      <c r="A14" s="8"/>
      <c r="B14" s="8"/>
      <c r="C14" s="9"/>
      <c r="D14" s="68"/>
      <c r="E14" s="72"/>
      <c r="F14" s="97"/>
      <c r="G14" s="22" t="s">
        <v>34</v>
      </c>
      <c r="H14" s="21" t="s">
        <v>29</v>
      </c>
      <c r="I14" s="34">
        <v>1245750</v>
      </c>
      <c r="J14" s="34">
        <v>0</v>
      </c>
      <c r="K14" s="34">
        <v>0</v>
      </c>
      <c r="L14" s="22" t="s">
        <v>47</v>
      </c>
      <c r="M14" s="27" t="s">
        <v>48</v>
      </c>
      <c r="N14" s="27" t="s">
        <v>49</v>
      </c>
      <c r="O14" s="52" t="s">
        <v>46</v>
      </c>
      <c r="P14" s="53" t="s">
        <v>46</v>
      </c>
      <c r="Q14" s="93" t="s">
        <v>21</v>
      </c>
      <c r="R14" s="94"/>
      <c r="T14" s="55"/>
      <c r="U14" s="55"/>
      <c r="V14" s="55"/>
    </row>
    <row r="15" spans="1:22" ht="28.5" customHeight="1" x14ac:dyDescent="0.2">
      <c r="D15" s="68"/>
      <c r="E15" s="64" t="s">
        <v>54</v>
      </c>
      <c r="F15" s="64" t="s">
        <v>55</v>
      </c>
      <c r="G15" s="49" t="s">
        <v>35</v>
      </c>
      <c r="H15" s="50" t="s">
        <v>36</v>
      </c>
      <c r="I15" s="45">
        <f>I16</f>
        <v>1046632</v>
      </c>
      <c r="J15" s="45">
        <f t="shared" ref="J15:K15" si="2">J16</f>
        <v>2000000</v>
      </c>
      <c r="K15" s="45">
        <f t="shared" si="2"/>
        <v>5000000</v>
      </c>
      <c r="L15" s="44"/>
      <c r="M15" s="46"/>
      <c r="N15" s="46"/>
      <c r="O15" s="46"/>
      <c r="P15" s="46"/>
      <c r="Q15" s="47"/>
      <c r="R15" s="48"/>
    </row>
    <row r="16" spans="1:22" s="14" customFormat="1" ht="117" customHeight="1" x14ac:dyDescent="0.2">
      <c r="A16" s="8"/>
      <c r="B16" s="8"/>
      <c r="C16" s="9"/>
      <c r="D16" s="69"/>
      <c r="E16" s="64"/>
      <c r="F16" s="64"/>
      <c r="G16" s="43" t="s">
        <v>40</v>
      </c>
      <c r="H16" s="40" t="s">
        <v>60</v>
      </c>
      <c r="I16" s="41">
        <v>1046632</v>
      </c>
      <c r="J16" s="41">
        <v>2000000</v>
      </c>
      <c r="K16" s="41">
        <v>5000000</v>
      </c>
      <c r="L16" s="40" t="s">
        <v>42</v>
      </c>
      <c r="M16" s="42">
        <v>0</v>
      </c>
      <c r="N16" s="42">
        <v>1</v>
      </c>
      <c r="O16" s="42">
        <v>1</v>
      </c>
      <c r="P16" s="42">
        <v>1</v>
      </c>
      <c r="Q16" s="62" t="s">
        <v>21</v>
      </c>
      <c r="R16" s="63"/>
      <c r="T16" s="55"/>
      <c r="U16" s="55"/>
      <c r="V16" s="55"/>
    </row>
    <row r="17" spans="3:22" ht="28.5" customHeight="1" x14ac:dyDescent="0.2">
      <c r="D17" s="76" t="s">
        <v>51</v>
      </c>
      <c r="E17" s="64" t="s">
        <v>56</v>
      </c>
      <c r="F17" s="64" t="s">
        <v>63</v>
      </c>
      <c r="G17" s="49" t="s">
        <v>35</v>
      </c>
      <c r="H17" s="50" t="s">
        <v>36</v>
      </c>
      <c r="I17" s="45">
        <f>I18+I19</f>
        <v>6169250</v>
      </c>
      <c r="J17" s="45">
        <f t="shared" ref="J17:K17" si="3">J18+J19</f>
        <v>3000000</v>
      </c>
      <c r="K17" s="45">
        <f t="shared" si="3"/>
        <v>3000000</v>
      </c>
      <c r="L17" s="44"/>
      <c r="M17" s="46"/>
      <c r="N17" s="46"/>
      <c r="O17" s="46"/>
      <c r="P17" s="46"/>
      <c r="Q17" s="47"/>
      <c r="R17" s="48"/>
    </row>
    <row r="18" spans="3:22" ht="136.5" customHeight="1" x14ac:dyDescent="0.2">
      <c r="D18" s="77"/>
      <c r="E18" s="64"/>
      <c r="F18" s="64"/>
      <c r="G18" s="43" t="s">
        <v>37</v>
      </c>
      <c r="H18" s="40" t="s">
        <v>58</v>
      </c>
      <c r="I18" s="41">
        <v>6089250</v>
      </c>
      <c r="J18" s="41">
        <v>0</v>
      </c>
      <c r="K18" s="41">
        <v>0</v>
      </c>
      <c r="L18" s="40" t="s">
        <v>50</v>
      </c>
      <c r="M18" s="42">
        <v>1</v>
      </c>
      <c r="N18" s="42">
        <v>1</v>
      </c>
      <c r="O18" s="51" t="s">
        <v>46</v>
      </c>
      <c r="P18" s="51" t="s">
        <v>46</v>
      </c>
      <c r="Q18" s="62" t="s">
        <v>21</v>
      </c>
      <c r="R18" s="73"/>
    </row>
    <row r="19" spans="3:22" ht="137.25" customHeight="1" x14ac:dyDescent="0.2">
      <c r="D19" s="78"/>
      <c r="E19" s="61" t="s">
        <v>52</v>
      </c>
      <c r="F19" s="39" t="s">
        <v>53</v>
      </c>
      <c r="G19" s="43" t="s">
        <v>38</v>
      </c>
      <c r="H19" s="40" t="s">
        <v>39</v>
      </c>
      <c r="I19" s="41">
        <v>80000</v>
      </c>
      <c r="J19" s="41">
        <v>3000000</v>
      </c>
      <c r="K19" s="41">
        <v>3000000</v>
      </c>
      <c r="L19" s="40" t="s">
        <v>41</v>
      </c>
      <c r="M19" s="42">
        <v>0</v>
      </c>
      <c r="N19" s="42">
        <v>1</v>
      </c>
      <c r="O19" s="42">
        <v>1</v>
      </c>
      <c r="P19" s="42">
        <v>40</v>
      </c>
      <c r="Q19" s="62" t="s">
        <v>21</v>
      </c>
      <c r="R19" s="63"/>
    </row>
    <row r="20" spans="3:22" s="1" customFormat="1" ht="32.25" customHeight="1" thickBot="1" x14ac:dyDescent="0.25">
      <c r="C20" s="2"/>
      <c r="D20" s="28"/>
      <c r="E20" s="29"/>
      <c r="F20" s="29"/>
      <c r="G20" s="33"/>
      <c r="H20" s="29" t="s">
        <v>23</v>
      </c>
      <c r="I20" s="30">
        <f>I17+I15+I13+I6+I4</f>
        <v>14406632</v>
      </c>
      <c r="J20" s="30">
        <f t="shared" ref="J20:K20" si="4">J17+J15+J13+J6+J4</f>
        <v>8000000</v>
      </c>
      <c r="K20" s="30">
        <f t="shared" si="4"/>
        <v>11000000</v>
      </c>
      <c r="L20" s="29"/>
      <c r="M20" s="31"/>
      <c r="N20" s="31"/>
      <c r="O20" s="31"/>
      <c r="P20" s="31"/>
      <c r="Q20" s="38"/>
      <c r="R20" s="37"/>
      <c r="T20" s="54"/>
      <c r="U20" s="54"/>
      <c r="V20" s="54"/>
    </row>
    <row r="23" spans="3:22" x14ac:dyDescent="0.2">
      <c r="C23" s="3"/>
      <c r="D23" s="3"/>
      <c r="E23" s="3"/>
      <c r="F23" s="3"/>
      <c r="I23" s="12"/>
      <c r="J23" s="12"/>
      <c r="K23" s="12"/>
      <c r="L23" s="3"/>
      <c r="M23" s="3"/>
      <c r="N23" s="3"/>
      <c r="O23" s="3"/>
      <c r="P23" s="3"/>
      <c r="Q23" s="3"/>
    </row>
  </sheetData>
  <mergeCells count="34">
    <mergeCell ref="Q5:R5"/>
    <mergeCell ref="Q7:R11"/>
    <mergeCell ref="F4:F5"/>
    <mergeCell ref="K7:K11"/>
    <mergeCell ref="L7:L11"/>
    <mergeCell ref="M7:M11"/>
    <mergeCell ref="N7:N11"/>
    <mergeCell ref="O7:O11"/>
    <mergeCell ref="Q19:R19"/>
    <mergeCell ref="D17:D19"/>
    <mergeCell ref="E15:E16"/>
    <mergeCell ref="F15:F16"/>
    <mergeCell ref="D1:R1"/>
    <mergeCell ref="Q3:R3"/>
    <mergeCell ref="D4:D5"/>
    <mergeCell ref="E4:E5"/>
    <mergeCell ref="G7:G11"/>
    <mergeCell ref="H7:H11"/>
    <mergeCell ref="I7:I11"/>
    <mergeCell ref="J7:J11"/>
    <mergeCell ref="Q14:R14"/>
    <mergeCell ref="Q13:R13"/>
    <mergeCell ref="Q4:R4"/>
    <mergeCell ref="F13:F14"/>
    <mergeCell ref="Q16:R16"/>
    <mergeCell ref="E17:E18"/>
    <mergeCell ref="F17:F18"/>
    <mergeCell ref="Q6:R6"/>
    <mergeCell ref="D6:D16"/>
    <mergeCell ref="E6:E14"/>
    <mergeCell ref="F6:F12"/>
    <mergeCell ref="Q18:R18"/>
    <mergeCell ref="P7:P11"/>
    <mergeCell ref="Q12:R12"/>
  </mergeCells>
  <pageMargins left="0" right="0" top="0.39370078740157483" bottom="0.39370078740157483" header="0.11811023622047245" footer="0.11811023622047245"/>
  <pageSetup paperSize="8" scale="51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UO za gospodarstvo 2018</vt:lpstr>
      <vt:lpstr>'UO za gospodarstvo 2018'!Ispis_naslova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Marija Vuković</cp:lastModifiedBy>
  <cp:lastPrinted>2018-09-26T16:14:42Z</cp:lastPrinted>
  <dcterms:created xsi:type="dcterms:W3CDTF">2013-10-11T18:13:55Z</dcterms:created>
  <dcterms:modified xsi:type="dcterms:W3CDTF">2018-09-26T16:16:07Z</dcterms:modified>
</cp:coreProperties>
</file>