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3250" windowHeight="11085"/>
  </bookViews>
  <sheets>
    <sheet name="UO za gospodarstvo 2017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57" i="3" l="1"/>
  <c r="J57" i="3"/>
  <c r="I57" i="3"/>
  <c r="K51" i="3"/>
  <c r="J51" i="3"/>
  <c r="I51" i="3"/>
  <c r="K45" i="3"/>
  <c r="J45" i="3"/>
  <c r="I45" i="3"/>
  <c r="K33" i="3"/>
  <c r="J33" i="3"/>
  <c r="I33" i="3"/>
  <c r="J30" i="3"/>
  <c r="K23" i="3"/>
  <c r="J23" i="3"/>
</calcChain>
</file>

<file path=xl/sharedStrings.xml><?xml version="1.0" encoding="utf-8"?>
<sst xmlns="http://schemas.openxmlformats.org/spreadsheetml/2006/main" count="155" uniqueCount="138">
  <si>
    <t>Klasifikacija</t>
  </si>
  <si>
    <t>Naziv cilja</t>
  </si>
  <si>
    <t>P, I</t>
  </si>
  <si>
    <t>p</t>
  </si>
  <si>
    <t>1.</t>
  </si>
  <si>
    <t>CILJ 1. RAZVOJ KONKURENTNOG I ODRŽIVOG GOSPODARSTVA</t>
  </si>
  <si>
    <t>P, I, F</t>
  </si>
  <si>
    <t>P1007</t>
  </si>
  <si>
    <t>Odgovornost za provedbu mjere (organizacijska klasifikacija)</t>
  </si>
  <si>
    <t>Projektiranje i građenje objekata i uređaja komunalne infrastrukture</t>
  </si>
  <si>
    <t>Pješački most u Rajiću</t>
  </si>
  <si>
    <t>1005K1000005</t>
  </si>
  <si>
    <t>1005K1000012</t>
  </si>
  <si>
    <t>Nabava opreme</t>
  </si>
  <si>
    <t>Mrtvačnica u Voćarici</t>
  </si>
  <si>
    <t xml:space="preserve">Poduzetnička zona Novska </t>
  </si>
  <si>
    <t>broj komada novog mosta</t>
  </si>
  <si>
    <t xml:space="preserve">broj objekata </t>
  </si>
  <si>
    <t>Cilj 1: Razvoj ljudskih potencijala</t>
  </si>
  <si>
    <t>Mjera 1: Sufinanciranjem obrazovanja osigurati rast broja polaznika obrazovnih programa</t>
  </si>
  <si>
    <t>P1013</t>
  </si>
  <si>
    <t>SUFINANCIRANJE OBRAZOVANJA</t>
  </si>
  <si>
    <t>1013A100001</t>
  </si>
  <si>
    <t>Rashodi za zaposlene</t>
  </si>
  <si>
    <t>Broj polaznika obrazovnih programa</t>
  </si>
  <si>
    <t>1013A100002</t>
  </si>
  <si>
    <t>Materijalno financijski rashodi</t>
  </si>
  <si>
    <t xml:space="preserve"> 1013A100003</t>
  </si>
  <si>
    <t>Studentske i učeničke stipendije</t>
  </si>
  <si>
    <t xml:space="preserve">Broj dodjeljenih učeničkih/studentskih stipendija </t>
  </si>
  <si>
    <t>1013K100001</t>
  </si>
  <si>
    <t>Regionalni edukacijski i inovacijski centar</t>
  </si>
  <si>
    <t>Izrađen projekt centra</t>
  </si>
  <si>
    <t>1013T100001</t>
  </si>
  <si>
    <t>Sufinanciranje programa škola s područja Grada</t>
  </si>
  <si>
    <t>P1014</t>
  </si>
  <si>
    <t>PREDŠKOLSKI ODGOJ</t>
  </si>
  <si>
    <t>1014A100001</t>
  </si>
  <si>
    <t xml:space="preserve">Ukupan broj  stručnih zaposlenika </t>
  </si>
  <si>
    <t>1014A100002</t>
  </si>
  <si>
    <t>1014K100001</t>
  </si>
  <si>
    <t>Investicijsko održavanje zgrade vrtića</t>
  </si>
  <si>
    <t>Usklađenost broja sanitarnih čvorova za djelatnike prema Državnom pedagoškom standardu</t>
  </si>
  <si>
    <t>1014T100001</t>
  </si>
  <si>
    <t>Mjera 3: Rast broja stanovnika</t>
  </si>
  <si>
    <t>P1015</t>
  </si>
  <si>
    <t>POTICANJE DEMOGRAFSKOG RASTA</t>
  </si>
  <si>
    <t>Program "Kolica za novljanskog klinca"</t>
  </si>
  <si>
    <t>Broj novorođene djece</t>
  </si>
  <si>
    <t>Cilj 2.:Unapređenje kvalitete života</t>
  </si>
  <si>
    <t>P1018</t>
  </si>
  <si>
    <t>RAZVOJ SPORTA I REKREACIJE</t>
  </si>
  <si>
    <t>Financiranje sportskih klubova</t>
  </si>
  <si>
    <t>Broj aktivnih sportaša u sustavu natjecanja</t>
  </si>
  <si>
    <t>Održavanje sportske dvorane</t>
  </si>
  <si>
    <t>P 1012</t>
  </si>
  <si>
    <t>JAVNE POTREBE U KULTURI</t>
  </si>
  <si>
    <t>1012A100001</t>
  </si>
  <si>
    <t>1012A100002</t>
  </si>
  <si>
    <t>1012A100003</t>
  </si>
  <si>
    <t>Kulturno umjetrnička društva</t>
  </si>
  <si>
    <t>1012A100004</t>
  </si>
  <si>
    <t>Udruge u kulturi</t>
  </si>
  <si>
    <t>1012A100005</t>
  </si>
  <si>
    <t>Očuvanje kulturne baštine</t>
  </si>
  <si>
    <t>1012K100001</t>
  </si>
  <si>
    <t>Vjerske zajednice</t>
  </si>
  <si>
    <t>1012T100001</t>
  </si>
  <si>
    <t>Kazališne i kino predstave</t>
  </si>
  <si>
    <t>Broj posjetitelja kazališnih i kino predstava</t>
  </si>
  <si>
    <t>1012T100002</t>
  </si>
  <si>
    <t>Dječja igraonica</t>
  </si>
  <si>
    <t>Broj održanih godišnjih  aktivnosti u dječjoj igraonici</t>
  </si>
  <si>
    <t>1012T100003</t>
  </si>
  <si>
    <t>Književni susreti</t>
  </si>
  <si>
    <t>1012T100004</t>
  </si>
  <si>
    <t>1012T100005</t>
  </si>
  <si>
    <t>Unikatove radionice</t>
  </si>
  <si>
    <t>Broj održanih godišnjih aktivnosti</t>
  </si>
  <si>
    <t>Gospodarstvo</t>
  </si>
  <si>
    <t>broj uzoraka danih na ispitivanje</t>
  </si>
  <si>
    <t>P1019</t>
  </si>
  <si>
    <t>Turistička zajednica Grada Novske</t>
  </si>
  <si>
    <t>broj dolazaka turista na područje Grada</t>
  </si>
  <si>
    <t>CILJ 1. POTAKNUTI RAZVOJ PODUZETNIŠTVA, POLJOPRIVREDE, RURALNOG RAZVOJA I TURIZMA</t>
  </si>
  <si>
    <t>Mjera 1.1. Jačanje poduzetništva i obrtništva</t>
  </si>
  <si>
    <t>Mjera 1.2. Održivi razvoj poljoprivrednih djelatnosti</t>
  </si>
  <si>
    <t>Mjera 1.3. Razvoj i jačanje turizma</t>
  </si>
  <si>
    <t>1010T100001</t>
  </si>
  <si>
    <t>Poljoprivreda i ruralni razvoj</t>
  </si>
  <si>
    <t xml:space="preserve">br.umjetno osjemenjene stoke </t>
  </si>
  <si>
    <t>1010T100002</t>
  </si>
  <si>
    <t>Razvoj malog gospodarstva</t>
  </si>
  <si>
    <t xml:space="preserve">broj izlagača na sajmovina/br.odobrenih subvencija </t>
  </si>
  <si>
    <t>RAZVOJ TURIZMA</t>
  </si>
  <si>
    <t>1019A100001</t>
  </si>
  <si>
    <t>Broj sufinanciranih škola</t>
  </si>
  <si>
    <t>Broj dodatnih pedagoških programa</t>
  </si>
  <si>
    <t>Nabavljena oprema u cijelosti</t>
  </si>
  <si>
    <t>Broj sufinanciranih KUD-ova</t>
  </si>
  <si>
    <t>Broj sufinanciranih udruga u kulturi</t>
  </si>
  <si>
    <t>Količina obnovljenog namještaja stare ljekarne u postotku</t>
  </si>
  <si>
    <t>Broj održanih književnih susreta</t>
  </si>
  <si>
    <t>Broj nabavljene opreme (knjižnična građa)</t>
  </si>
  <si>
    <t>Mjera 2. Sufinanciranjem predškolskog odgoja ostvariti uvjete koji zadovoljavaju uvjete propisane Državnim pedagoškim standardom</t>
  </si>
  <si>
    <t>Mjera1: Financiranjem osnovnih potreba svakog kluba i održavanjem sportskih objekata zadržati postojeći broj aktivnih sportaša u sustavu natjecanja</t>
  </si>
  <si>
    <t>Mjera 4. Financiranjem raznovrsnih programa u kulturi osigurati veći broj kulturne ponude i broj posjetitelja</t>
  </si>
  <si>
    <t xml:space="preserve">Broj aktivnosti u Gradskoj knjižnici i u POU </t>
  </si>
  <si>
    <t>dužina saniranog puta</t>
  </si>
  <si>
    <t>br.poljoprivr.gospodarstava uključenih u klaster</t>
  </si>
  <si>
    <t>povećanje članova, izdanih pisama potpore za nove projektne ideje, postotak realizacije Mjere 202</t>
  </si>
  <si>
    <t>Veterinarske usluge</t>
  </si>
  <si>
    <t>Projekcija
2018.</t>
  </si>
  <si>
    <t>1005K100026</t>
  </si>
  <si>
    <t>Prioritet</t>
  </si>
  <si>
    <t>Mjera</t>
  </si>
  <si>
    <t>1006K100001</t>
  </si>
  <si>
    <t>Sanacija deponije KURJAKANA</t>
  </si>
  <si>
    <t>Aglomeracija Novska</t>
  </si>
  <si>
    <t>Mjera 1.2.1. Izgradnja poduzetničke infrastrukture</t>
  </si>
  <si>
    <t xml:space="preserve"> Mjera 2.1.10. Razvoj učinkovitog i održivog sustava gospodarenja otpadom</t>
  </si>
  <si>
    <t>Plan
2017.</t>
  </si>
  <si>
    <t>Projekcija
2019.</t>
  </si>
  <si>
    <t>CILJ 2. ZAŠTITA PRIRODNIH RESURSA, TE POVIJESNO-KULTURNOG NASLJEĐA</t>
  </si>
  <si>
    <t xml:space="preserve">PRIORITET 2.1.Unapređenje javne, komunalne i prometne infrastrukture </t>
  </si>
  <si>
    <t xml:space="preserve">PRIORITET 1.2. Jačanje malog i srednjeg poduzetništva i obrtništva na osnovi lokalnih potencijala </t>
  </si>
  <si>
    <t xml:space="preserve"> Mjera 2.1.2.Izgradnja sustava odvodnje i pročišćavanja otpadnih voda</t>
  </si>
  <si>
    <t xml:space="preserve">U K U P N O </t>
  </si>
  <si>
    <t>Razdjel 004 -Upravni odjel za gospodarstvo, poljoprivredu, komunalni sustav i prostorno uređenje</t>
  </si>
  <si>
    <t>Program/
aktivnost/projekt</t>
  </si>
  <si>
    <t>1005K100015</t>
  </si>
  <si>
    <t>Program 1006</t>
  </si>
  <si>
    <t>Naziv programa/aktivnosti/projekta</t>
  </si>
  <si>
    <t>Zaštita okoliša</t>
  </si>
  <si>
    <t>Program 1005</t>
  </si>
  <si>
    <t>PLAN RAZVOJNIH PROGRAMA ZA 2017. GODINU</t>
  </si>
  <si>
    <t>Izvršenje 2017.</t>
  </si>
  <si>
    <t>2.014.604,44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</si>
</sst>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medium">
        <color indexed="64"/>
      </right>
      <top/>
      <bottom/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/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indexed="64"/>
      </bottom>
      <diagonal/>
    </border>
    <border>
      <left style="hair">
        <color theme="0" tint="-0.24994659260841701"/>
      </left>
      <right style="medium">
        <color indexed="64"/>
      </right>
      <top/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indexed="64"/>
      </right>
      <top style="hair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7" applyNumberFormat="0" applyAlignment="0" applyProtection="0"/>
    <xf numFmtId="0" fontId="2" fillId="2" borderId="12">
      <alignment horizontal="center" vertical="top" wrapText="1"/>
    </xf>
    <xf numFmtId="0" fontId="14" fillId="0" borderId="13" applyNumberFormat="0" applyFill="0" applyAlignment="0" applyProtection="0"/>
    <xf numFmtId="0" fontId="15" fillId="23" borderId="0" applyNumberFormat="0" applyBorder="0" applyAlignment="0" applyProtection="0"/>
    <xf numFmtId="0" fontId="1" fillId="24" borderId="14" applyNumberFormat="0" applyFont="0" applyAlignment="0" applyProtection="0"/>
    <xf numFmtId="0" fontId="16" fillId="21" borderId="15" applyNumberFormat="0" applyAlignment="0" applyProtection="0"/>
    <xf numFmtId="4" fontId="17" fillId="23" borderId="16" applyNumberFormat="0" applyProtection="0">
      <alignment vertical="center"/>
    </xf>
    <xf numFmtId="4" fontId="18" fillId="25" borderId="16" applyNumberFormat="0" applyProtection="0">
      <alignment vertical="center"/>
    </xf>
    <xf numFmtId="4" fontId="17" fillId="25" borderId="16" applyNumberFormat="0" applyProtection="0">
      <alignment horizontal="left" vertical="center" indent="1"/>
    </xf>
    <xf numFmtId="0" fontId="17" fillId="25" borderId="16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6" applyNumberFormat="0" applyProtection="0">
      <alignment horizontal="right" vertical="center"/>
    </xf>
    <xf numFmtId="4" fontId="19" fillId="10" borderId="16" applyNumberFormat="0" applyProtection="0">
      <alignment horizontal="right" vertical="center"/>
    </xf>
    <xf numFmtId="4" fontId="19" fillId="18" borderId="16" applyNumberFormat="0" applyProtection="0">
      <alignment horizontal="right" vertical="center"/>
    </xf>
    <xf numFmtId="4" fontId="19" fillId="12" borderId="16" applyNumberFormat="0" applyProtection="0">
      <alignment horizontal="right" vertical="center"/>
    </xf>
    <xf numFmtId="4" fontId="19" fillId="16" borderId="16" applyNumberFormat="0" applyProtection="0">
      <alignment horizontal="right" vertical="center"/>
    </xf>
    <xf numFmtId="4" fontId="19" fillId="20" borderId="16" applyNumberFormat="0" applyProtection="0">
      <alignment horizontal="right" vertical="center"/>
    </xf>
    <xf numFmtId="4" fontId="19" fillId="19" borderId="16" applyNumberFormat="0" applyProtection="0">
      <alignment horizontal="right" vertical="center"/>
    </xf>
    <xf numFmtId="4" fontId="19" fillId="27" borderId="16" applyNumberFormat="0" applyProtection="0">
      <alignment horizontal="right" vertical="center"/>
    </xf>
    <xf numFmtId="4" fontId="19" fillId="11" borderId="16" applyNumberFormat="0" applyProtection="0">
      <alignment horizontal="right" vertical="center"/>
    </xf>
    <xf numFmtId="4" fontId="17" fillId="28" borderId="17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6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wrapText="1" indent="1"/>
    </xf>
    <xf numFmtId="0" fontId="22" fillId="30" borderId="16" applyNumberFormat="0" applyProtection="0">
      <alignment horizontal="left" vertical="top" indent="1"/>
    </xf>
    <xf numFmtId="0" fontId="2" fillId="26" borderId="16" applyNumberFormat="0" applyProtection="0">
      <alignment horizontal="left" vertical="center" indent="1"/>
    </xf>
    <xf numFmtId="0" fontId="1" fillId="33" borderId="15" applyNumberFormat="0" applyProtection="0">
      <alignment horizontal="left" vertical="center" indent="1"/>
    </xf>
    <xf numFmtId="0" fontId="1" fillId="33" borderId="15" applyNumberFormat="0" applyProtection="0">
      <alignment horizontal="left" vertical="center" wrapText="1" indent="1"/>
    </xf>
    <xf numFmtId="0" fontId="1" fillId="26" borderId="16" applyNumberFormat="0" applyProtection="0">
      <alignment horizontal="left" vertical="top" indent="1"/>
    </xf>
    <xf numFmtId="0" fontId="1" fillId="34" borderId="16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wrapText="1" indent="1"/>
    </xf>
    <xf numFmtId="0" fontId="1" fillId="34" borderId="16" applyNumberFormat="0" applyProtection="0">
      <alignment horizontal="left" vertical="top" indent="1"/>
    </xf>
    <xf numFmtId="0" fontId="1" fillId="35" borderId="16" applyNumberFormat="0" applyProtection="0">
      <alignment horizontal="left" vertical="center" indent="1"/>
    </xf>
    <xf numFmtId="0" fontId="1" fillId="35" borderId="16" applyNumberFormat="0" applyProtection="0">
      <alignment horizontal="left" vertical="top" indent="1"/>
    </xf>
    <xf numFmtId="0" fontId="1" fillId="0" borderId="0"/>
    <xf numFmtId="4" fontId="19" fillId="36" borderId="16" applyNumberFormat="0" applyProtection="0">
      <alignment vertical="center"/>
    </xf>
    <xf numFmtId="4" fontId="23" fillId="36" borderId="16" applyNumberFormat="0" applyProtection="0">
      <alignment vertical="center"/>
    </xf>
    <xf numFmtId="4" fontId="19" fillId="36" borderId="16" applyNumberFormat="0" applyProtection="0">
      <alignment horizontal="left" vertical="center" indent="1"/>
    </xf>
    <xf numFmtId="0" fontId="19" fillId="36" borderId="16" applyNumberFormat="0" applyProtection="0">
      <alignment horizontal="left" vertical="top" indent="1"/>
    </xf>
    <xf numFmtId="4" fontId="24" fillId="29" borderId="16" applyNumberFormat="0" applyProtection="0">
      <alignment horizontal="right" vertical="center"/>
    </xf>
    <xf numFmtId="4" fontId="23" fillId="29" borderId="16" applyNumberFormat="0" applyProtection="0">
      <alignment horizontal="right" vertical="center"/>
    </xf>
    <xf numFmtId="4" fontId="19" fillId="31" borderId="16" applyNumberFormat="0" applyProtection="0">
      <alignment horizontal="left" vertical="center" indent="1"/>
    </xf>
    <xf numFmtId="0" fontId="17" fillId="26" borderId="16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6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8"/>
    <xf numFmtId="49" fontId="30" fillId="38" borderId="0"/>
    <xf numFmtId="0" fontId="27" fillId="39" borderId="18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94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 wrapText="1"/>
    </xf>
    <xf numFmtId="3" fontId="37" fillId="0" borderId="4" xfId="0" applyNumberFormat="1" applyFont="1" applyFill="1" applyBorder="1" applyAlignment="1">
      <alignment vertical="center"/>
    </xf>
    <xf numFmtId="49" fontId="37" fillId="43" borderId="4" xfId="0" applyNumberFormat="1" applyFont="1" applyFill="1" applyBorder="1" applyAlignment="1">
      <alignment horizontal="left" vertical="center" wrapText="1"/>
    </xf>
    <xf numFmtId="49" fontId="37" fillId="0" borderId="4" xfId="0" applyNumberFormat="1" applyFont="1" applyFill="1" applyBorder="1" applyAlignment="1">
      <alignment horizontal="center" vertical="center"/>
    </xf>
    <xf numFmtId="49" fontId="37" fillId="0" borderId="20" xfId="0" applyNumberFormat="1" applyFont="1" applyFill="1" applyBorder="1" applyAlignment="1">
      <alignment horizontal="center" vertical="center"/>
    </xf>
    <xf numFmtId="49" fontId="37" fillId="0" borderId="4" xfId="0" applyNumberFormat="1" applyFont="1" applyFill="1" applyBorder="1" applyAlignment="1">
      <alignment horizontal="left" vertical="center" wrapText="1"/>
    </xf>
    <xf numFmtId="3" fontId="37" fillId="0" borderId="24" xfId="0" applyNumberFormat="1" applyFont="1" applyFill="1" applyBorder="1" applyAlignment="1">
      <alignment vertical="center"/>
    </xf>
    <xf numFmtId="49" fontId="37" fillId="0" borderId="24" xfId="0" applyNumberFormat="1" applyFont="1" applyFill="1" applyBorder="1" applyAlignment="1">
      <alignment horizontal="left" vertical="center" wrapText="1"/>
    </xf>
    <xf numFmtId="49" fontId="37" fillId="0" borderId="24" xfId="0" applyNumberFormat="1" applyFont="1" applyFill="1" applyBorder="1" applyAlignment="1">
      <alignment horizontal="center" vertical="center"/>
    </xf>
    <xf numFmtId="49" fontId="37" fillId="0" borderId="25" xfId="0" applyNumberFormat="1" applyFont="1" applyFill="1" applyBorder="1" applyAlignment="1">
      <alignment horizontal="center" vertical="center"/>
    </xf>
    <xf numFmtId="49" fontId="37" fillId="0" borderId="27" xfId="0" applyNumberFormat="1" applyFont="1" applyFill="1" applyBorder="1" applyAlignment="1">
      <alignment horizontal="left" vertical="center"/>
    </xf>
    <xf numFmtId="0" fontId="37" fillId="0" borderId="5" xfId="0" applyFont="1" applyFill="1" applyBorder="1" applyAlignment="1">
      <alignment horizontal="left" vertical="center" wrapText="1"/>
    </xf>
    <xf numFmtId="3" fontId="37" fillId="0" borderId="5" xfId="0" applyNumberFormat="1" applyFont="1" applyFill="1" applyBorder="1" applyAlignment="1">
      <alignment vertical="center"/>
    </xf>
    <xf numFmtId="49" fontId="37" fillId="0" borderId="5" xfId="0" applyNumberFormat="1" applyFont="1" applyFill="1" applyBorder="1" applyAlignment="1">
      <alignment horizontal="center" vertical="center"/>
    </xf>
    <xf numFmtId="3" fontId="35" fillId="44" borderId="42" xfId="0" applyNumberFormat="1" applyFont="1" applyFill="1" applyBorder="1" applyAlignment="1">
      <alignment vertical="center"/>
    </xf>
    <xf numFmtId="49" fontId="35" fillId="44" borderId="42" xfId="0" applyNumberFormat="1" applyFont="1" applyFill="1" applyBorder="1" applyAlignment="1">
      <alignment horizontal="left" vertical="center" wrapText="1"/>
    </xf>
    <xf numFmtId="49" fontId="35" fillId="44" borderId="42" xfId="0" applyNumberFormat="1" applyFont="1" applyFill="1" applyBorder="1" applyAlignment="1">
      <alignment horizontal="center" vertical="center"/>
    </xf>
    <xf numFmtId="49" fontId="35" fillId="44" borderId="43" xfId="0" applyNumberFormat="1" applyFont="1" applyFill="1" applyBorder="1" applyAlignment="1">
      <alignment horizontal="center" vertical="center"/>
    </xf>
    <xf numFmtId="49" fontId="37" fillId="43" borderId="3" xfId="0" applyNumberFormat="1" applyFont="1" applyFill="1" applyBorder="1" applyAlignment="1">
      <alignment horizontal="center" vertical="center"/>
    </xf>
    <xf numFmtId="0" fontId="37" fillId="43" borderId="4" xfId="0" applyFont="1" applyFill="1" applyBorder="1" applyAlignment="1">
      <alignment horizontal="left" vertical="center" wrapText="1"/>
    </xf>
    <xf numFmtId="3" fontId="37" fillId="43" borderId="24" xfId="0" applyNumberFormat="1" applyFont="1" applyFill="1" applyBorder="1" applyAlignment="1">
      <alignment vertical="center"/>
    </xf>
    <xf numFmtId="49" fontId="37" fillId="43" borderId="24" xfId="0" applyNumberFormat="1" applyFont="1" applyFill="1" applyBorder="1" applyAlignment="1">
      <alignment horizontal="left" vertical="center" wrapText="1"/>
    </xf>
    <xf numFmtId="49" fontId="37" fillId="43" borderId="24" xfId="0" applyNumberFormat="1" applyFont="1" applyFill="1" applyBorder="1" applyAlignment="1">
      <alignment horizontal="center" vertical="center"/>
    </xf>
    <xf numFmtId="49" fontId="37" fillId="43" borderId="25" xfId="0" applyNumberFormat="1" applyFont="1" applyFill="1" applyBorder="1" applyAlignment="1">
      <alignment horizontal="center" vertical="center"/>
    </xf>
    <xf numFmtId="49" fontId="37" fillId="43" borderId="27" xfId="0" applyNumberFormat="1" applyFont="1" applyFill="1" applyBorder="1" applyAlignment="1">
      <alignment horizontal="center" vertical="center"/>
    </xf>
    <xf numFmtId="0" fontId="37" fillId="43" borderId="5" xfId="0" applyFont="1" applyFill="1" applyBorder="1" applyAlignment="1">
      <alignment horizontal="left" vertical="center" wrapText="1"/>
    </xf>
    <xf numFmtId="3" fontId="37" fillId="43" borderId="5" xfId="0" applyNumberFormat="1" applyFont="1" applyFill="1" applyBorder="1" applyAlignment="1">
      <alignment vertical="center"/>
    </xf>
    <xf numFmtId="49" fontId="37" fillId="43" borderId="5" xfId="0" applyNumberFormat="1" applyFont="1" applyFill="1" applyBorder="1" applyAlignment="1">
      <alignment horizontal="left" vertical="center" wrapText="1"/>
    </xf>
    <xf numFmtId="49" fontId="37" fillId="43" borderId="5" xfId="0" applyNumberFormat="1" applyFont="1" applyFill="1" applyBorder="1" applyAlignment="1">
      <alignment horizontal="center" vertical="center"/>
    </xf>
    <xf numFmtId="49" fontId="37" fillId="43" borderId="30" xfId="0" applyNumberFormat="1" applyFont="1" applyFill="1" applyBorder="1" applyAlignment="1">
      <alignment horizontal="center" vertical="center"/>
    </xf>
    <xf numFmtId="49" fontId="35" fillId="44" borderId="41" xfId="0" applyNumberFormat="1" applyFont="1" applyFill="1" applyBorder="1" applyAlignment="1">
      <alignment horizontal="center" vertical="center"/>
    </xf>
    <xf numFmtId="0" fontId="35" fillId="44" borderId="6" xfId="0" applyFont="1" applyFill="1" applyBorder="1" applyAlignment="1">
      <alignment horizontal="left" vertical="center" wrapText="1"/>
    </xf>
    <xf numFmtId="49" fontId="37" fillId="0" borderId="5" xfId="0" applyNumberFormat="1" applyFont="1" applyFill="1" applyBorder="1" applyAlignment="1">
      <alignment horizontal="left" vertical="center" wrapText="1"/>
    </xf>
    <xf numFmtId="49" fontId="37" fillId="0" borderId="30" xfId="0" applyNumberFormat="1" applyFont="1" applyFill="1" applyBorder="1" applyAlignment="1">
      <alignment horizontal="center" vertical="center"/>
    </xf>
    <xf numFmtId="49" fontId="35" fillId="0" borderId="27" xfId="0" applyNumberFormat="1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 wrapText="1"/>
    </xf>
    <xf numFmtId="3" fontId="35" fillId="0" borderId="5" xfId="0" applyNumberFormat="1" applyFont="1" applyFill="1" applyBorder="1" applyAlignment="1">
      <alignment vertical="center"/>
    </xf>
    <xf numFmtId="49" fontId="35" fillId="0" borderId="5" xfId="0" applyNumberFormat="1" applyFont="1" applyFill="1" applyBorder="1" applyAlignment="1">
      <alignment horizontal="left" vertical="center" wrapText="1"/>
    </xf>
    <xf numFmtId="49" fontId="35" fillId="0" borderId="5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/>
    </xf>
    <xf numFmtId="49" fontId="35" fillId="44" borderId="44" xfId="0" applyNumberFormat="1" applyFont="1" applyFill="1" applyBorder="1" applyAlignment="1">
      <alignment horizontal="center" vertical="center"/>
    </xf>
    <xf numFmtId="0" fontId="35" fillId="44" borderId="34" xfId="0" applyFont="1" applyFill="1" applyBorder="1" applyAlignment="1">
      <alignment horizontal="left" vertical="center" wrapText="1"/>
    </xf>
    <xf numFmtId="3" fontId="35" fillId="44" borderId="35" xfId="0" applyNumberFormat="1" applyFont="1" applyFill="1" applyBorder="1" applyAlignment="1">
      <alignment vertical="center"/>
    </xf>
    <xf numFmtId="49" fontId="35" fillId="44" borderId="35" xfId="0" applyNumberFormat="1" applyFont="1" applyFill="1" applyBorder="1" applyAlignment="1">
      <alignment horizontal="left" vertical="center" wrapText="1"/>
    </xf>
    <xf numFmtId="49" fontId="35" fillId="44" borderId="35" xfId="0" applyNumberFormat="1" applyFont="1" applyFill="1" applyBorder="1" applyAlignment="1">
      <alignment horizontal="center" vertical="center"/>
    </xf>
    <xf numFmtId="49" fontId="35" fillId="44" borderId="45" xfId="0" applyNumberFormat="1" applyFont="1" applyFill="1" applyBorder="1" applyAlignment="1">
      <alignment horizontal="center" vertical="center"/>
    </xf>
    <xf numFmtId="49" fontId="35" fillId="44" borderId="46" xfId="0" applyNumberFormat="1" applyFont="1" applyFill="1" applyBorder="1" applyAlignment="1">
      <alignment horizontal="center" vertical="center"/>
    </xf>
    <xf numFmtId="0" fontId="35" fillId="44" borderId="34" xfId="0" applyFont="1" applyFill="1" applyBorder="1" applyAlignment="1">
      <alignment vertical="center" wrapText="1"/>
    </xf>
    <xf numFmtId="3" fontId="35" fillId="44" borderId="34" xfId="0" applyNumberFormat="1" applyFont="1" applyFill="1" applyBorder="1" applyAlignment="1">
      <alignment vertical="center"/>
    </xf>
    <xf numFmtId="49" fontId="35" fillId="44" borderId="34" xfId="0" applyNumberFormat="1" applyFont="1" applyFill="1" applyBorder="1" applyAlignment="1">
      <alignment horizontal="left" vertical="center" wrapText="1"/>
    </xf>
    <xf numFmtId="49" fontId="35" fillId="44" borderId="34" xfId="0" applyNumberFormat="1" applyFont="1" applyFill="1" applyBorder="1" applyAlignment="1">
      <alignment horizontal="center" vertical="center"/>
    </xf>
    <xf numFmtId="49" fontId="35" fillId="44" borderId="36" xfId="0" applyNumberFormat="1" applyFont="1" applyFill="1" applyBorder="1" applyAlignment="1">
      <alignment horizontal="center" vertical="center"/>
    </xf>
    <xf numFmtId="49" fontId="37" fillId="0" borderId="37" xfId="0" applyNumberFormat="1" applyFont="1" applyFill="1" applyBorder="1" applyAlignment="1">
      <alignment horizontal="left" vertical="center"/>
    </xf>
    <xf numFmtId="0" fontId="37" fillId="0" borderId="38" xfId="0" applyFont="1" applyFill="1" applyBorder="1" applyAlignment="1">
      <alignment horizontal="left" vertical="center" wrapText="1"/>
    </xf>
    <xf numFmtId="3" fontId="37" fillId="0" borderId="38" xfId="0" applyNumberFormat="1" applyFont="1" applyFill="1" applyBorder="1" applyAlignment="1">
      <alignment vertical="center"/>
    </xf>
    <xf numFmtId="49" fontId="37" fillId="0" borderId="38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center" vertical="center"/>
    </xf>
    <xf numFmtId="49" fontId="37" fillId="0" borderId="39" xfId="0" applyNumberFormat="1" applyFont="1" applyFill="1" applyBorder="1" applyAlignment="1">
      <alignment horizontal="center" vertical="center"/>
    </xf>
    <xf numFmtId="0" fontId="39" fillId="44" borderId="47" xfId="0" applyFont="1" applyFill="1" applyBorder="1" applyAlignment="1">
      <alignment horizontal="left" vertical="center"/>
    </xf>
    <xf numFmtId="0" fontId="39" fillId="44" borderId="48" xfId="0" applyFont="1" applyFill="1" applyBorder="1" applyAlignment="1">
      <alignment horizontal="left" vertical="center"/>
    </xf>
    <xf numFmtId="4" fontId="39" fillId="44" borderId="48" xfId="0" applyNumberFormat="1" applyFont="1" applyFill="1" applyBorder="1" applyAlignment="1">
      <alignment horizontal="left" vertical="center"/>
    </xf>
    <xf numFmtId="4" fontId="39" fillId="44" borderId="48" xfId="0" applyNumberFormat="1" applyFont="1" applyFill="1" applyBorder="1" applyAlignment="1">
      <alignment horizontal="right" vertical="center"/>
    </xf>
    <xf numFmtId="0" fontId="39" fillId="44" borderId="48" xfId="0" applyFont="1" applyFill="1" applyBorder="1" applyAlignment="1">
      <alignment vertical="center"/>
    </xf>
    <xf numFmtId="49" fontId="39" fillId="44" borderId="48" xfId="0" applyNumberFormat="1" applyFont="1" applyFill="1" applyBorder="1" applyAlignment="1">
      <alignment horizontal="center" vertical="center" wrapText="1"/>
    </xf>
    <xf numFmtId="0" fontId="37" fillId="44" borderId="49" xfId="0" applyFont="1" applyFill="1" applyBorder="1" applyAlignment="1">
      <alignment vertical="center"/>
    </xf>
    <xf numFmtId="0" fontId="37" fillId="0" borderId="51" xfId="0" applyFont="1" applyBorder="1" applyAlignment="1">
      <alignment horizontal="center" vertical="center"/>
    </xf>
    <xf numFmtId="0" fontId="37" fillId="0" borderId="50" xfId="0" applyFont="1" applyBorder="1" applyAlignment="1">
      <alignment horizontal="left" vertical="center" wrapText="1"/>
    </xf>
    <xf numFmtId="4" fontId="37" fillId="0" borderId="50" xfId="0" applyNumberFormat="1" applyFont="1" applyBorder="1" applyAlignment="1">
      <alignment horizontal="right" vertical="center"/>
    </xf>
    <xf numFmtId="49" fontId="37" fillId="0" borderId="50" xfId="0" applyNumberFormat="1" applyFont="1" applyBorder="1" applyAlignment="1">
      <alignment horizontal="center" vertical="center" wrapText="1"/>
    </xf>
    <xf numFmtId="0" fontId="37" fillId="0" borderId="52" xfId="0" applyFont="1" applyBorder="1" applyAlignment="1">
      <alignment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4" fontId="37" fillId="0" borderId="4" xfId="0" applyNumberFormat="1" applyFont="1" applyBorder="1" applyAlignment="1">
      <alignment horizontal="right" vertical="center"/>
    </xf>
    <xf numFmtId="49" fontId="37" fillId="0" borderId="4" xfId="0" applyNumberFormat="1" applyFont="1" applyBorder="1" applyAlignment="1">
      <alignment horizontal="center" vertical="center" wrapText="1"/>
    </xf>
    <xf numFmtId="0" fontId="37" fillId="0" borderId="20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4" fontId="37" fillId="0" borderId="5" xfId="0" applyNumberFormat="1" applyFont="1" applyBorder="1" applyAlignment="1">
      <alignment horizontal="right" vertical="center"/>
    </xf>
    <xf numFmtId="49" fontId="37" fillId="0" borderId="5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vertical="center"/>
    </xf>
    <xf numFmtId="0" fontId="39" fillId="44" borderId="44" xfId="0" applyFont="1" applyFill="1" applyBorder="1" applyAlignment="1">
      <alignment horizontal="left" vertical="center"/>
    </xf>
    <xf numFmtId="0" fontId="39" fillId="44" borderId="34" xfId="0" applyFont="1" applyFill="1" applyBorder="1" applyAlignment="1">
      <alignment horizontal="left" vertical="center"/>
    </xf>
    <xf numFmtId="4" fontId="39" fillId="44" borderId="34" xfId="0" applyNumberFormat="1" applyFont="1" applyFill="1" applyBorder="1" applyAlignment="1">
      <alignment horizontal="right" vertical="center"/>
    </xf>
    <xf numFmtId="0" fontId="39" fillId="44" borderId="34" xfId="0" applyFont="1" applyFill="1" applyBorder="1" applyAlignment="1">
      <alignment vertical="center" wrapText="1"/>
    </xf>
    <xf numFmtId="0" fontId="39" fillId="44" borderId="34" xfId="0" applyFont="1" applyFill="1" applyBorder="1" applyAlignment="1">
      <alignment horizontal="center" vertical="center" wrapText="1"/>
    </xf>
    <xf numFmtId="0" fontId="37" fillId="44" borderId="36" xfId="0" applyFont="1" applyFill="1" applyBorder="1" applyAlignment="1">
      <alignment vertical="center"/>
    </xf>
    <xf numFmtId="4" fontId="37" fillId="0" borderId="4" xfId="0" applyNumberFormat="1" applyFont="1" applyBorder="1" applyAlignment="1">
      <alignment horizontal="right" vertical="center" wrapText="1"/>
    </xf>
    <xf numFmtId="4" fontId="37" fillId="0" borderId="5" xfId="0" applyNumberFormat="1" applyFont="1" applyBorder="1" applyAlignment="1">
      <alignment horizontal="right" vertical="center" wrapText="1"/>
    </xf>
    <xf numFmtId="0" fontId="39" fillId="44" borderId="34" xfId="0" applyFont="1" applyFill="1" applyBorder="1" applyAlignment="1">
      <alignment horizontal="left" vertical="center" wrapText="1"/>
    </xf>
    <xf numFmtId="0" fontId="37" fillId="0" borderId="37" xfId="0" applyFont="1" applyBorder="1" applyAlignment="1">
      <alignment horizontal="center" vertical="center"/>
    </xf>
    <xf numFmtId="0" fontId="37" fillId="0" borderId="38" xfId="0" applyFont="1" applyBorder="1" applyAlignment="1">
      <alignment vertical="center" wrapText="1"/>
    </xf>
    <xf numFmtId="4" fontId="37" fillId="0" borderId="38" xfId="0" applyNumberFormat="1" applyFont="1" applyBorder="1" applyAlignment="1">
      <alignment horizontal="right" vertical="center"/>
    </xf>
    <xf numFmtId="49" fontId="37" fillId="0" borderId="38" xfId="0" applyNumberFormat="1" applyFont="1" applyBorder="1" applyAlignment="1">
      <alignment horizontal="center" vertical="center" wrapText="1"/>
    </xf>
    <xf numFmtId="0" fontId="37" fillId="0" borderId="39" xfId="0" applyFont="1" applyBorder="1" applyAlignment="1">
      <alignment vertical="center"/>
    </xf>
    <xf numFmtId="4" fontId="37" fillId="0" borderId="0" xfId="0" applyNumberFormat="1" applyFont="1" applyAlignment="1">
      <alignment vertical="center"/>
    </xf>
    <xf numFmtId="3" fontId="35" fillId="2" borderId="22" xfId="0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vertical="center"/>
    </xf>
    <xf numFmtId="49" fontId="35" fillId="0" borderId="53" xfId="0" applyNumberFormat="1" applyFont="1" applyFill="1" applyBorder="1" applyAlignment="1">
      <alignment horizontal="center" vertical="center" textRotation="90" wrapText="1"/>
    </xf>
    <xf numFmtId="49" fontId="35" fillId="0" borderId="54" xfId="0" applyNumberFormat="1" applyFont="1" applyFill="1" applyBorder="1" applyAlignment="1">
      <alignment horizontal="center" vertical="center" textRotation="90" wrapText="1"/>
    </xf>
    <xf numFmtId="49" fontId="35" fillId="0" borderId="53" xfId="0" applyNumberFormat="1" applyFont="1" applyFill="1" applyBorder="1" applyAlignment="1">
      <alignment horizontal="center" vertical="center" textRotation="91" wrapText="1"/>
    </xf>
    <xf numFmtId="49" fontId="35" fillId="0" borderId="54" xfId="0" applyNumberFormat="1" applyFont="1" applyFill="1" applyBorder="1" applyAlignment="1">
      <alignment horizontal="center" vertical="center" textRotation="91" wrapText="1"/>
    </xf>
    <xf numFmtId="49" fontId="35" fillId="0" borderId="55" xfId="0" applyNumberFormat="1" applyFont="1" applyFill="1" applyBorder="1" applyAlignment="1">
      <alignment horizontal="center" vertical="center" textRotation="90" wrapText="1"/>
    </xf>
    <xf numFmtId="49" fontId="35" fillId="0" borderId="56" xfId="0" applyNumberFormat="1" applyFont="1" applyFill="1" applyBorder="1" applyAlignment="1">
      <alignment horizontal="center" vertical="center" textRotation="90" wrapText="1"/>
    </xf>
    <xf numFmtId="0" fontId="38" fillId="0" borderId="53" xfId="0" applyFont="1" applyBorder="1" applyAlignment="1">
      <alignment horizontal="center" vertical="center" textRotation="90" wrapText="1"/>
    </xf>
    <xf numFmtId="0" fontId="38" fillId="0" borderId="55" xfId="0" applyFont="1" applyBorder="1" applyAlignment="1">
      <alignment horizontal="center" vertical="center" textRotation="90" wrapText="1"/>
    </xf>
    <xf numFmtId="0" fontId="38" fillId="0" borderId="55" xfId="0" applyFont="1" applyFill="1" applyBorder="1" applyAlignment="1">
      <alignment horizontal="center" vertical="center" textRotation="90" wrapText="1"/>
    </xf>
    <xf numFmtId="0" fontId="38" fillId="0" borderId="56" xfId="0" applyFont="1" applyFill="1" applyBorder="1" applyAlignment="1">
      <alignment horizontal="center" vertical="center" textRotation="90" wrapText="1"/>
    </xf>
    <xf numFmtId="0" fontId="35" fillId="0" borderId="0" xfId="0" applyFont="1" applyFill="1" applyAlignment="1">
      <alignment vertical="center"/>
    </xf>
    <xf numFmtId="3" fontId="35" fillId="2" borderId="28" xfId="0" applyNumberFormat="1" applyFont="1" applyFill="1" applyBorder="1" applyAlignment="1">
      <alignment horizontal="center" vertical="center" wrapText="1"/>
    </xf>
    <xf numFmtId="49" fontId="35" fillId="0" borderId="53" xfId="0" applyNumberFormat="1" applyFont="1" applyFill="1" applyBorder="1" applyAlignment="1">
      <alignment horizontal="center" vertical="center" textRotation="90" wrapText="1"/>
    </xf>
    <xf numFmtId="3" fontId="35" fillId="2" borderId="26" xfId="0" applyNumberFormat="1" applyFont="1" applyFill="1" applyBorder="1" applyAlignment="1">
      <alignment horizontal="center" vertical="center" wrapText="1"/>
    </xf>
    <xf numFmtId="0" fontId="35" fillId="44" borderId="58" xfId="0" applyFont="1" applyFill="1" applyBorder="1" applyAlignment="1">
      <alignment vertical="center" wrapText="1"/>
    </xf>
    <xf numFmtId="49" fontId="37" fillId="0" borderId="58" xfId="0" applyNumberFormat="1" applyFont="1" applyFill="1" applyBorder="1" applyAlignment="1">
      <alignment horizontal="left" vertical="center"/>
    </xf>
    <xf numFmtId="3" fontId="37" fillId="0" borderId="58" xfId="0" applyNumberFormat="1" applyFont="1" applyFill="1" applyBorder="1" applyAlignment="1">
      <alignment vertical="center"/>
    </xf>
    <xf numFmtId="164" fontId="37" fillId="0" borderId="58" xfId="0" applyNumberFormat="1" applyFont="1" applyFill="1" applyBorder="1" applyAlignment="1">
      <alignment vertical="center"/>
    </xf>
    <xf numFmtId="49" fontId="37" fillId="0" borderId="58" xfId="0" applyNumberFormat="1" applyFont="1" applyFill="1" applyBorder="1" applyAlignment="1">
      <alignment horizontal="center" vertical="center"/>
    </xf>
    <xf numFmtId="0" fontId="37" fillId="0" borderId="58" xfId="0" applyFont="1" applyFill="1" applyBorder="1" applyAlignment="1">
      <alignment horizontal="left" vertical="center" wrapText="1"/>
    </xf>
    <xf numFmtId="0" fontId="37" fillId="0" borderId="58" xfId="0" applyFont="1" applyFill="1" applyBorder="1" applyAlignment="1">
      <alignment horizontal="center" vertical="center" wrapText="1"/>
    </xf>
    <xf numFmtId="164" fontId="37" fillId="0" borderId="58" xfId="0" applyNumberFormat="1" applyFont="1" applyFill="1" applyBorder="1" applyAlignment="1">
      <alignment horizontal="center" vertical="center"/>
    </xf>
    <xf numFmtId="0" fontId="35" fillId="44" borderId="58" xfId="0" applyFont="1" applyFill="1" applyBorder="1" applyAlignment="1">
      <alignment horizontal="left" vertical="center" wrapText="1"/>
    </xf>
    <xf numFmtId="164" fontId="35" fillId="44" borderId="58" xfId="0" applyNumberFormat="1" applyFont="1" applyFill="1" applyBorder="1" applyAlignment="1">
      <alignment vertical="center"/>
    </xf>
    <xf numFmtId="3" fontId="35" fillId="2" borderId="60" xfId="0" applyNumberFormat="1" applyFont="1" applyFill="1" applyBorder="1" applyAlignment="1">
      <alignment horizontal="center" vertical="center" wrapText="1"/>
    </xf>
    <xf numFmtId="0" fontId="35" fillId="44" borderId="61" xfId="0" applyFont="1" applyFill="1" applyBorder="1" applyAlignment="1">
      <alignment vertical="center"/>
    </xf>
    <xf numFmtId="0" fontId="35" fillId="44" borderId="22" xfId="0" applyFont="1" applyFill="1" applyBorder="1" applyAlignment="1">
      <alignment vertical="center"/>
    </xf>
    <xf numFmtId="164" fontId="35" fillId="44" borderId="22" xfId="0" applyNumberFormat="1" applyFont="1" applyFill="1" applyBorder="1" applyAlignment="1">
      <alignment vertical="center"/>
    </xf>
    <xf numFmtId="49" fontId="37" fillId="0" borderId="58" xfId="0" applyNumberFormat="1" applyFont="1" applyFill="1" applyBorder="1" applyAlignment="1">
      <alignment horizontal="left" vertical="center" wrapText="1"/>
    </xf>
    <xf numFmtId="49" fontId="37" fillId="0" borderId="58" xfId="0" applyNumberFormat="1" applyFont="1" applyFill="1" applyBorder="1" applyAlignment="1">
      <alignment vertical="center"/>
    </xf>
    <xf numFmtId="49" fontId="35" fillId="44" borderId="58" xfId="0" applyNumberFormat="1" applyFont="1" applyFill="1" applyBorder="1" applyAlignment="1">
      <alignment horizontal="left" vertical="center"/>
    </xf>
    <xf numFmtId="0" fontId="35" fillId="44" borderId="63" xfId="0" applyFont="1" applyFill="1" applyBorder="1" applyAlignment="1">
      <alignment vertical="center"/>
    </xf>
    <xf numFmtId="0" fontId="35" fillId="44" borderId="62" xfId="0" applyFont="1" applyFill="1" applyBorder="1" applyAlignment="1">
      <alignment vertical="center" wrapText="1"/>
    </xf>
    <xf numFmtId="49" fontId="37" fillId="0" borderId="65" xfId="0" applyNumberFormat="1" applyFont="1" applyFill="1" applyBorder="1" applyAlignment="1">
      <alignment horizontal="center" vertical="center"/>
    </xf>
    <xf numFmtId="49" fontId="37" fillId="0" borderId="66" xfId="0" applyNumberFormat="1" applyFont="1" applyFill="1" applyBorder="1" applyAlignment="1">
      <alignment horizontal="left" vertical="center"/>
    </xf>
    <xf numFmtId="0" fontId="37" fillId="0" borderId="66" xfId="0" applyFont="1" applyFill="1" applyBorder="1" applyAlignment="1">
      <alignment horizontal="left" vertical="center" wrapText="1"/>
    </xf>
    <xf numFmtId="164" fontId="37" fillId="0" borderId="66" xfId="0" applyNumberFormat="1" applyFont="1" applyFill="1" applyBorder="1" applyAlignment="1">
      <alignment vertical="center"/>
    </xf>
    <xf numFmtId="164" fontId="37" fillId="0" borderId="58" xfId="0" applyNumberFormat="1" applyFont="1" applyFill="1" applyBorder="1" applyAlignment="1">
      <alignment horizontal="right" vertical="center"/>
    </xf>
    <xf numFmtId="164" fontId="35" fillId="44" borderId="58" xfId="0" applyNumberFormat="1" applyFont="1" applyFill="1" applyBorder="1" applyAlignment="1">
      <alignment horizontal="right" vertical="center"/>
    </xf>
    <xf numFmtId="164" fontId="37" fillId="0" borderId="66" xfId="0" applyNumberFormat="1" applyFont="1" applyFill="1" applyBorder="1" applyAlignment="1">
      <alignment horizontal="right" vertical="center"/>
    </xf>
    <xf numFmtId="164" fontId="37" fillId="0" borderId="58" xfId="0" applyNumberFormat="1" applyFont="1" applyFill="1" applyBorder="1" applyAlignment="1">
      <alignment horizontal="right" vertical="center" wrapText="1"/>
    </xf>
    <xf numFmtId="164" fontId="37" fillId="0" borderId="66" xfId="0" applyNumberFormat="1" applyFont="1" applyFill="1" applyBorder="1" applyAlignment="1">
      <alignment horizontal="right" vertical="center" wrapText="1"/>
    </xf>
    <xf numFmtId="164" fontId="35" fillId="44" borderId="58" xfId="0" applyNumberFormat="1" applyFont="1" applyFill="1" applyBorder="1" applyAlignment="1">
      <alignment horizontal="right" vertical="center" wrapText="1"/>
    </xf>
    <xf numFmtId="49" fontId="35" fillId="44" borderId="58" xfId="0" applyNumberFormat="1" applyFont="1" applyFill="1" applyBorder="1" applyAlignment="1">
      <alignment horizontal="right" vertical="center" wrapText="1"/>
    </xf>
    <xf numFmtId="8" fontId="35" fillId="44" borderId="22" xfId="0" applyNumberFormat="1" applyFont="1" applyFill="1" applyBorder="1" applyAlignment="1">
      <alignment vertical="center"/>
    </xf>
    <xf numFmtId="49" fontId="37" fillId="0" borderId="58" xfId="0" applyNumberFormat="1" applyFont="1" applyFill="1" applyBorder="1" applyAlignment="1">
      <alignment horizontal="left" vertical="center" wrapText="1"/>
    </xf>
    <xf numFmtId="49" fontId="37" fillId="0" borderId="65" xfId="0" applyNumberFormat="1" applyFont="1" applyFill="1" applyBorder="1" applyAlignment="1">
      <alignment horizontal="left" vertical="center" wrapText="1"/>
    </xf>
    <xf numFmtId="49" fontId="35" fillId="0" borderId="57" xfId="0" applyNumberFormat="1" applyFont="1" applyFill="1" applyBorder="1" applyAlignment="1">
      <alignment horizontal="center" vertical="center" textRotation="90" wrapText="1"/>
    </xf>
    <xf numFmtId="49" fontId="35" fillId="0" borderId="53" xfId="0" applyNumberFormat="1" applyFont="1" applyFill="1" applyBorder="1" applyAlignment="1">
      <alignment horizontal="center" vertical="center" textRotation="90" wrapText="1"/>
    </xf>
    <xf numFmtId="49" fontId="35" fillId="0" borderId="54" xfId="0" applyNumberFormat="1" applyFont="1" applyFill="1" applyBorder="1" applyAlignment="1">
      <alignment horizontal="center" vertical="center" textRotation="90" wrapText="1"/>
    </xf>
    <xf numFmtId="164" fontId="37" fillId="0" borderId="58" xfId="0" applyNumberFormat="1" applyFont="1" applyFill="1" applyBorder="1" applyAlignment="1">
      <alignment horizontal="right" vertical="center"/>
    </xf>
    <xf numFmtId="164" fontId="37" fillId="0" borderId="58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6" xfId="0" applyNumberFormat="1" applyFont="1" applyFill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49" fontId="35" fillId="0" borderId="64" xfId="0" applyNumberFormat="1" applyFont="1" applyFill="1" applyBorder="1" applyAlignment="1">
      <alignment horizontal="center" vertical="center" textRotation="90" wrapText="1"/>
    </xf>
    <xf numFmtId="49" fontId="35" fillId="0" borderId="58" xfId="0" applyNumberFormat="1" applyFont="1" applyFill="1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49" fontId="35" fillId="0" borderId="32" xfId="0" applyNumberFormat="1" applyFont="1" applyFill="1" applyBorder="1" applyAlignment="1">
      <alignment horizontal="center" vertical="center" textRotation="90" wrapText="1"/>
    </xf>
    <xf numFmtId="49" fontId="37" fillId="0" borderId="58" xfId="0" applyNumberFormat="1" applyFont="1" applyFill="1" applyBorder="1" applyAlignment="1">
      <alignment vertical="center"/>
    </xf>
    <xf numFmtId="0" fontId="37" fillId="0" borderId="58" xfId="0" applyFont="1" applyFill="1" applyBorder="1" applyAlignment="1">
      <alignment horizontal="left" vertical="center" wrapText="1"/>
    </xf>
    <xf numFmtId="164" fontId="37" fillId="0" borderId="33" xfId="0" applyNumberFormat="1" applyFont="1" applyFill="1" applyBorder="1" applyAlignment="1">
      <alignment horizontal="right" vertical="center"/>
    </xf>
    <xf numFmtId="164" fontId="37" fillId="0" borderId="2" xfId="0" applyNumberFormat="1" applyFont="1" applyFill="1" applyBorder="1" applyAlignment="1">
      <alignment horizontal="right" vertical="center"/>
    </xf>
    <xf numFmtId="164" fontId="37" fillId="0" borderId="29" xfId="0" applyNumberFormat="1" applyFont="1" applyFill="1" applyBorder="1" applyAlignment="1">
      <alignment horizontal="right" vertical="center"/>
    </xf>
    <xf numFmtId="49" fontId="35" fillId="0" borderId="33" xfId="0" applyNumberFormat="1" applyFont="1" applyFill="1" applyBorder="1" applyAlignment="1">
      <alignment horizontal="center" vertical="center" textRotation="90" wrapText="1"/>
    </xf>
    <xf numFmtId="49" fontId="35" fillId="0" borderId="2" xfId="0" applyNumberFormat="1" applyFont="1" applyFill="1" applyBorder="1" applyAlignment="1">
      <alignment horizontal="center" vertical="center" textRotation="90" wrapText="1"/>
    </xf>
    <xf numFmtId="49" fontId="35" fillId="0" borderId="31" xfId="0" applyNumberFormat="1" applyFont="1" applyFill="1" applyBorder="1" applyAlignment="1">
      <alignment horizontal="center" vertical="center" textRotation="90" wrapText="1"/>
    </xf>
    <xf numFmtId="49" fontId="37" fillId="0" borderId="67" xfId="0" applyNumberFormat="1" applyFont="1" applyFill="1" applyBorder="1" applyAlignment="1">
      <alignment horizontal="left" vertical="center" wrapText="1"/>
    </xf>
    <xf numFmtId="49" fontId="37" fillId="0" borderId="68" xfId="0" applyNumberFormat="1" applyFont="1" applyFill="1" applyBorder="1" applyAlignment="1">
      <alignment horizontal="left" vertical="center" wrapText="1"/>
    </xf>
    <xf numFmtId="49" fontId="35" fillId="44" borderId="58" xfId="0" applyNumberFormat="1" applyFont="1" applyFill="1" applyBorder="1" applyAlignment="1">
      <alignment horizontal="center" vertical="center"/>
    </xf>
    <xf numFmtId="49" fontId="35" fillId="44" borderId="65" xfId="0" applyNumberFormat="1" applyFont="1" applyFill="1" applyBorder="1" applyAlignment="1">
      <alignment horizontal="center" vertical="center"/>
    </xf>
    <xf numFmtId="49" fontId="35" fillId="0" borderId="29" xfId="0" applyNumberFormat="1" applyFont="1" applyFill="1" applyBorder="1" applyAlignment="1">
      <alignment horizontal="center" vertical="center" textRotation="90" wrapText="1"/>
    </xf>
    <xf numFmtId="0" fontId="38" fillId="0" borderId="2" xfId="0" applyFont="1" applyBorder="1" applyAlignment="1">
      <alignment horizontal="center" vertical="center" textRotation="90" wrapText="1"/>
    </xf>
    <xf numFmtId="0" fontId="37" fillId="0" borderId="2" xfId="0" applyFont="1" applyBorder="1" applyAlignment="1">
      <alignment horizontal="center" vertical="center" textRotation="90" wrapText="1"/>
    </xf>
    <xf numFmtId="0" fontId="37" fillId="0" borderId="31" xfId="0" applyFont="1" applyBorder="1" applyAlignment="1">
      <alignment horizontal="center" vertical="center" textRotation="90" wrapText="1"/>
    </xf>
    <xf numFmtId="0" fontId="38" fillId="0" borderId="33" xfId="0" applyFont="1" applyBorder="1" applyAlignment="1">
      <alignment horizontal="center" vertical="center" textRotation="90" wrapText="1"/>
    </xf>
    <xf numFmtId="0" fontId="38" fillId="0" borderId="33" xfId="0" applyFont="1" applyFill="1" applyBorder="1" applyAlignment="1">
      <alignment horizontal="center" vertical="center" textRotation="90" wrapText="1"/>
    </xf>
    <xf numFmtId="0" fontId="38" fillId="0" borderId="31" xfId="0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33" xfId="0" applyNumberFormat="1" applyFont="1" applyFill="1" applyBorder="1" applyAlignment="1">
      <alignment horizontal="center" vertical="center" textRotation="91" wrapText="1"/>
    </xf>
    <xf numFmtId="49" fontId="35" fillId="0" borderId="29" xfId="0" applyNumberFormat="1" applyFont="1" applyFill="1" applyBorder="1" applyAlignment="1">
      <alignment horizontal="center" vertical="center" textRotation="91" wrapText="1"/>
    </xf>
    <xf numFmtId="49" fontId="35" fillId="0" borderId="40" xfId="0" applyNumberFormat="1" applyFont="1" applyFill="1" applyBorder="1" applyAlignment="1">
      <alignment horizontal="center" vertical="center" textRotation="90" wrapText="1"/>
    </xf>
  </cellXfs>
  <cellStyles count="9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KeyStyle" xfId="35"/>
    <cellStyle name="Linked Cell" xfId="36"/>
    <cellStyle name="Neutral" xfId="37"/>
    <cellStyle name="Normalno" xfId="0" builtinId="0"/>
    <cellStyle name="Note" xfId="38"/>
    <cellStyle name="Output" xfId="39"/>
    <cellStyle name="SAPBEXaggData" xfId="40"/>
    <cellStyle name="SAPBEXaggDataEmph" xfId="41"/>
    <cellStyle name="SAPBEXaggItem" xfId="42"/>
    <cellStyle name="SAPBEXaggItemX" xfId="43"/>
    <cellStyle name="SAPBEXchaText" xfId="44"/>
    <cellStyle name="SAPBEXexcBad7" xfId="45"/>
    <cellStyle name="SAPBEXexcBad8" xfId="46"/>
    <cellStyle name="SAPBEXexcBad9" xfId="47"/>
    <cellStyle name="SAPBEXexcCritical4" xfId="48"/>
    <cellStyle name="SAPBEXexcCritical5" xfId="49"/>
    <cellStyle name="SAPBEXexcCritical6" xfId="50"/>
    <cellStyle name="SAPBEXexcGood1" xfId="51"/>
    <cellStyle name="SAPBEXexcGood2" xfId="52"/>
    <cellStyle name="SAPBEXexcGood3" xfId="53"/>
    <cellStyle name="SAPBEXfilterDrill" xfId="54"/>
    <cellStyle name="SAPBEXfilterItem" xfId="55"/>
    <cellStyle name="SAPBEXfilterText" xfId="56"/>
    <cellStyle name="SAPBEXformats" xfId="57"/>
    <cellStyle name="SAPBEXheaderItem" xfId="58"/>
    <cellStyle name="SAPBEXheaderText" xfId="59"/>
    <cellStyle name="SAPBEXHLevel0" xfId="60"/>
    <cellStyle name="SAPBEXHLevel0 2" xfId="61"/>
    <cellStyle name="SAPBEXHLevel0_CGG knjiga" xfId="62"/>
    <cellStyle name="SAPBEXHLevel0X" xfId="63"/>
    <cellStyle name="SAPBEXHLevel1" xfId="64"/>
    <cellStyle name="SAPBEXHLevel1 2" xfId="65"/>
    <cellStyle name="SAPBEXHLevel1_CGG knjiga" xfId="66"/>
    <cellStyle name="SAPBEXHLevel1X" xfId="67"/>
    <cellStyle name="SAPBEXHLevel2" xfId="68"/>
    <cellStyle name="SAPBEXHLevel2 2" xfId="69"/>
    <cellStyle name="SAPBEXHLevel2_LG i DP rashodi 2013-2015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EM-BPS-data" xfId="85"/>
    <cellStyle name="SEM-BPS-head" xfId="86"/>
    <cellStyle name="SEM-BPS-headdata" xfId="87"/>
    <cellStyle name="SEM-BPS-headkey" xfId="88"/>
    <cellStyle name="SEM-BPS-input-on" xfId="89"/>
    <cellStyle name="SEM-BPS-key" xfId="90"/>
    <cellStyle name="SEM-BPS-sub1" xfId="91"/>
    <cellStyle name="SEM-BPS-sub2" xfId="92"/>
    <cellStyle name="SEM-BPS-total" xfId="93"/>
    <cellStyle name="Title" xfId="94"/>
    <cellStyle name="Total" xfId="95"/>
    <cellStyle name="Warning Text" xfId="96"/>
    <cellStyle name="ZYPLAN0507" xfId="97"/>
    <cellStyle name="zyRazdjel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view="pageLayout" topLeftCell="D4" zoomScaleNormal="100" workbookViewId="0">
      <selection activeCell="M16" sqref="M16:N16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2.5703125" style="4" customWidth="1"/>
    <col min="5" max="5" width="10.140625" style="4" customWidth="1"/>
    <col min="6" max="6" width="9.7109375" style="4" customWidth="1"/>
    <col min="7" max="7" width="15.7109375" style="3" customWidth="1"/>
    <col min="8" max="8" width="33.5703125" style="3" customWidth="1"/>
    <col min="9" max="9" width="15.28515625" style="3" customWidth="1"/>
    <col min="10" max="10" width="14" style="3" customWidth="1"/>
    <col min="11" max="11" width="14.28515625" style="3" customWidth="1"/>
    <col min="12" max="12" width="23.5703125" style="6" customWidth="1"/>
    <col min="13" max="13" width="3.7109375" style="4" customWidth="1"/>
    <col min="14" max="14" width="11.7109375" style="3" customWidth="1"/>
    <col min="15" max="16384" width="9.140625" style="3"/>
  </cols>
  <sheetData>
    <row r="1" spans="1:16" s="1" customFormat="1" ht="18.75" customHeight="1" x14ac:dyDescent="0.2">
      <c r="C1" s="2"/>
      <c r="D1" s="163" t="s">
        <v>135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6" ht="12.75" customHeight="1" thickBot="1" x14ac:dyDescent="0.25">
      <c r="H2" s="5"/>
    </row>
    <row r="3" spans="1:16" ht="51.75" customHeight="1" thickBot="1" x14ac:dyDescent="0.25">
      <c r="A3" s="7" t="s">
        <v>0</v>
      </c>
      <c r="B3" s="7"/>
      <c r="C3" s="7"/>
      <c r="D3" s="122" t="s">
        <v>1</v>
      </c>
      <c r="E3" s="124" t="s">
        <v>114</v>
      </c>
      <c r="F3" s="109" t="s">
        <v>115</v>
      </c>
      <c r="G3" s="124" t="s">
        <v>129</v>
      </c>
      <c r="H3" s="124" t="s">
        <v>132</v>
      </c>
      <c r="I3" s="124" t="s">
        <v>121</v>
      </c>
      <c r="J3" s="124" t="s">
        <v>112</v>
      </c>
      <c r="K3" s="124" t="s">
        <v>122</v>
      </c>
      <c r="L3" s="135" t="s">
        <v>136</v>
      </c>
      <c r="M3" s="165" t="s">
        <v>8</v>
      </c>
      <c r="N3" s="166"/>
    </row>
    <row r="4" spans="1:16" ht="38.25" customHeight="1" x14ac:dyDescent="0.2">
      <c r="A4" s="8" t="s">
        <v>2</v>
      </c>
      <c r="B4" s="8" t="s">
        <v>3</v>
      </c>
      <c r="C4" s="9" t="s">
        <v>4</v>
      </c>
      <c r="D4" s="167" t="s">
        <v>5</v>
      </c>
      <c r="E4" s="168" t="s">
        <v>125</v>
      </c>
      <c r="F4" s="158" t="s">
        <v>119</v>
      </c>
      <c r="G4" s="141" t="s">
        <v>134</v>
      </c>
      <c r="H4" s="125" t="s">
        <v>9</v>
      </c>
      <c r="I4" s="134">
        <v>2694000</v>
      </c>
      <c r="J4" s="134">
        <v>2700000</v>
      </c>
      <c r="K4" s="134">
        <v>2700000</v>
      </c>
      <c r="L4" s="154" t="s">
        <v>137</v>
      </c>
      <c r="M4" s="181"/>
      <c r="N4" s="182"/>
      <c r="O4" s="110"/>
      <c r="P4" s="110"/>
    </row>
    <row r="5" spans="1:16" ht="12.75" hidden="1" customHeight="1" x14ac:dyDescent="0.2">
      <c r="A5" s="10" t="s">
        <v>6</v>
      </c>
      <c r="B5" s="10" t="s">
        <v>3</v>
      </c>
      <c r="C5" s="11"/>
      <c r="D5" s="167"/>
      <c r="E5" s="168"/>
      <c r="F5" s="159"/>
      <c r="G5" s="126" t="s">
        <v>11</v>
      </c>
      <c r="H5" s="130" t="s">
        <v>10</v>
      </c>
      <c r="I5" s="127">
        <v>60000</v>
      </c>
      <c r="J5" s="127">
        <v>300000</v>
      </c>
      <c r="K5" s="127"/>
      <c r="L5" s="139" t="s">
        <v>16</v>
      </c>
      <c r="M5" s="129"/>
      <c r="N5" s="144"/>
      <c r="O5" s="110"/>
      <c r="P5" s="110"/>
    </row>
    <row r="6" spans="1:16" ht="12.75" hidden="1" customHeight="1" x14ac:dyDescent="0.2">
      <c r="A6" s="10"/>
      <c r="B6" s="10"/>
      <c r="C6" s="11"/>
      <c r="D6" s="167"/>
      <c r="E6" s="168"/>
      <c r="F6" s="159"/>
      <c r="G6" s="126" t="s">
        <v>12</v>
      </c>
      <c r="H6" s="130" t="s">
        <v>14</v>
      </c>
      <c r="I6" s="127">
        <v>60000</v>
      </c>
      <c r="J6" s="127">
        <v>400000</v>
      </c>
      <c r="K6" s="127"/>
      <c r="L6" s="139" t="s">
        <v>17</v>
      </c>
      <c r="M6" s="129"/>
      <c r="N6" s="144"/>
      <c r="O6" s="110"/>
      <c r="P6" s="110"/>
    </row>
    <row r="7" spans="1:16" ht="23.25" hidden="1" customHeight="1" x14ac:dyDescent="0.2">
      <c r="A7" s="10"/>
      <c r="B7" s="10"/>
      <c r="C7" s="11"/>
      <c r="D7" s="167"/>
      <c r="E7" s="168"/>
      <c r="F7" s="159"/>
      <c r="G7" s="126"/>
      <c r="H7" s="130"/>
      <c r="I7" s="127"/>
      <c r="J7" s="127"/>
      <c r="K7" s="127"/>
      <c r="L7" s="139"/>
      <c r="M7" s="129"/>
      <c r="N7" s="144"/>
      <c r="O7" s="110"/>
      <c r="P7" s="110"/>
    </row>
    <row r="8" spans="1:16" ht="116.25" customHeight="1" x14ac:dyDescent="0.2">
      <c r="A8" s="10"/>
      <c r="B8" s="10"/>
      <c r="C8" s="11"/>
      <c r="D8" s="167"/>
      <c r="E8" s="168"/>
      <c r="F8" s="160"/>
      <c r="G8" s="140" t="s">
        <v>130</v>
      </c>
      <c r="H8" s="130" t="s">
        <v>15</v>
      </c>
      <c r="I8" s="128">
        <v>2079000</v>
      </c>
      <c r="J8" s="148">
        <v>0</v>
      </c>
      <c r="K8" s="148">
        <v>0</v>
      </c>
      <c r="L8" s="151">
        <v>1607891.45</v>
      </c>
      <c r="M8" s="156" t="s">
        <v>128</v>
      </c>
      <c r="N8" s="157"/>
      <c r="O8" s="110"/>
      <c r="P8" s="110"/>
    </row>
    <row r="9" spans="1:16" ht="29.25" customHeight="1" x14ac:dyDescent="0.2">
      <c r="A9" s="10"/>
      <c r="B9" s="10"/>
      <c r="C9" s="11"/>
      <c r="D9" s="169" t="s">
        <v>123</v>
      </c>
      <c r="E9" s="176" t="s">
        <v>124</v>
      </c>
      <c r="F9" s="177" t="s">
        <v>126</v>
      </c>
      <c r="G9" s="171" t="s">
        <v>113</v>
      </c>
      <c r="H9" s="172" t="s">
        <v>118</v>
      </c>
      <c r="I9" s="173">
        <v>615000</v>
      </c>
      <c r="J9" s="161">
        <v>2700000</v>
      </c>
      <c r="K9" s="161">
        <v>2700000</v>
      </c>
      <c r="L9" s="162">
        <v>406712.99</v>
      </c>
      <c r="M9" s="156" t="s">
        <v>128</v>
      </c>
      <c r="N9" s="157"/>
    </row>
    <row r="10" spans="1:16" x14ac:dyDescent="0.2">
      <c r="A10" s="10"/>
      <c r="B10" s="10"/>
      <c r="C10" s="11"/>
      <c r="D10" s="169"/>
      <c r="E10" s="177"/>
      <c r="F10" s="177"/>
      <c r="G10" s="171"/>
      <c r="H10" s="172"/>
      <c r="I10" s="174"/>
      <c r="J10" s="161"/>
      <c r="K10" s="161"/>
      <c r="L10" s="162"/>
      <c r="M10" s="156"/>
      <c r="N10" s="157"/>
    </row>
    <row r="11" spans="1:16" x14ac:dyDescent="0.2">
      <c r="A11" s="10"/>
      <c r="B11" s="10"/>
      <c r="C11" s="11"/>
      <c r="D11" s="169"/>
      <c r="E11" s="177"/>
      <c r="F11" s="177"/>
      <c r="G11" s="171"/>
      <c r="H11" s="172"/>
      <c r="I11" s="174"/>
      <c r="J11" s="161"/>
      <c r="K11" s="161"/>
      <c r="L11" s="162"/>
      <c r="M11" s="156"/>
      <c r="N11" s="157"/>
    </row>
    <row r="12" spans="1:16" x14ac:dyDescent="0.2">
      <c r="A12" s="10"/>
      <c r="B12" s="10"/>
      <c r="C12" s="11"/>
      <c r="D12" s="169"/>
      <c r="E12" s="177"/>
      <c r="F12" s="177"/>
      <c r="G12" s="171"/>
      <c r="H12" s="172"/>
      <c r="I12" s="174"/>
      <c r="J12" s="161"/>
      <c r="K12" s="161"/>
      <c r="L12" s="162"/>
      <c r="M12" s="156"/>
      <c r="N12" s="157"/>
    </row>
    <row r="13" spans="1:16" ht="69.75" customHeight="1" x14ac:dyDescent="0.2">
      <c r="A13" s="10"/>
      <c r="B13" s="10"/>
      <c r="C13" s="11"/>
      <c r="D13" s="169"/>
      <c r="E13" s="177"/>
      <c r="F13" s="183"/>
      <c r="G13" s="171"/>
      <c r="H13" s="172"/>
      <c r="I13" s="175"/>
      <c r="J13" s="161"/>
      <c r="K13" s="161"/>
      <c r="L13" s="162"/>
      <c r="M13" s="156"/>
      <c r="N13" s="157"/>
    </row>
    <row r="14" spans="1:16" ht="87" hidden="1" customHeight="1" x14ac:dyDescent="0.2">
      <c r="A14" s="10"/>
      <c r="B14" s="10"/>
      <c r="C14" s="11"/>
      <c r="D14" s="169"/>
      <c r="E14" s="177"/>
      <c r="F14" s="123"/>
      <c r="G14" s="129"/>
      <c r="H14" s="131"/>
      <c r="I14" s="132"/>
      <c r="J14" s="148"/>
      <c r="K14" s="148"/>
      <c r="L14" s="132"/>
      <c r="M14" s="129"/>
      <c r="N14" s="144"/>
    </row>
    <row r="15" spans="1:16" s="1" customFormat="1" ht="25.5" customHeight="1" x14ac:dyDescent="0.2">
      <c r="A15" s="8"/>
      <c r="B15" s="8"/>
      <c r="C15" s="9"/>
      <c r="D15" s="169"/>
      <c r="E15" s="177"/>
      <c r="F15" s="177" t="s">
        <v>120</v>
      </c>
      <c r="G15" s="141" t="s">
        <v>131</v>
      </c>
      <c r="H15" s="133" t="s">
        <v>133</v>
      </c>
      <c r="I15" s="134">
        <v>8745000</v>
      </c>
      <c r="J15" s="149">
        <v>6000000</v>
      </c>
      <c r="K15" s="149">
        <v>0</v>
      </c>
      <c r="L15" s="153">
        <v>7913513.46</v>
      </c>
      <c r="M15" s="181"/>
      <c r="N15" s="182"/>
    </row>
    <row r="16" spans="1:16" s="121" customFormat="1" ht="94.15" customHeight="1" thickBot="1" x14ac:dyDescent="0.25">
      <c r="A16" s="8"/>
      <c r="B16" s="8"/>
      <c r="C16" s="9"/>
      <c r="D16" s="170"/>
      <c r="E16" s="178"/>
      <c r="F16" s="178"/>
      <c r="G16" s="145" t="s">
        <v>116</v>
      </c>
      <c r="H16" s="146" t="s">
        <v>117</v>
      </c>
      <c r="I16" s="147">
        <v>8745000</v>
      </c>
      <c r="J16" s="150">
        <v>6000000</v>
      </c>
      <c r="K16" s="150">
        <v>0</v>
      </c>
      <c r="L16" s="152">
        <v>7913513.46</v>
      </c>
      <c r="M16" s="179" t="s">
        <v>128</v>
      </c>
      <c r="N16" s="180"/>
    </row>
    <row r="17" spans="3:14" ht="25.5" hidden="1" customHeight="1" x14ac:dyDescent="0.2">
      <c r="D17" s="169" t="s">
        <v>18</v>
      </c>
      <c r="E17" s="177" t="s">
        <v>19</v>
      </c>
      <c r="F17" s="111"/>
      <c r="G17" s="43" t="s">
        <v>20</v>
      </c>
      <c r="H17" s="44" t="s">
        <v>21</v>
      </c>
      <c r="I17" s="27">
        <v>3612179</v>
      </c>
      <c r="J17" s="27">
        <v>3362179</v>
      </c>
      <c r="K17" s="27">
        <v>3362179</v>
      </c>
      <c r="L17" s="28"/>
      <c r="M17" s="29"/>
      <c r="N17" s="30"/>
    </row>
    <row r="18" spans="3:14" ht="26.25" hidden="1" thickBot="1" x14ac:dyDescent="0.25">
      <c r="D18" s="169"/>
      <c r="E18" s="177"/>
      <c r="F18" s="111"/>
      <c r="G18" s="31" t="s">
        <v>22</v>
      </c>
      <c r="H18" s="32" t="s">
        <v>23</v>
      </c>
      <c r="I18" s="33">
        <v>482610</v>
      </c>
      <c r="J18" s="33">
        <v>482610</v>
      </c>
      <c r="K18" s="33">
        <v>482610</v>
      </c>
      <c r="L18" s="34" t="s">
        <v>24</v>
      </c>
      <c r="M18" s="35"/>
      <c r="N18" s="36"/>
    </row>
    <row r="19" spans="3:14" ht="26.25" hidden="1" thickBot="1" x14ac:dyDescent="0.25">
      <c r="D19" s="169"/>
      <c r="E19" s="177"/>
      <c r="F19" s="111"/>
      <c r="G19" s="31" t="s">
        <v>25</v>
      </c>
      <c r="H19" s="32" t="s">
        <v>26</v>
      </c>
      <c r="I19" s="33">
        <v>589569</v>
      </c>
      <c r="J19" s="33">
        <v>589569</v>
      </c>
      <c r="K19" s="33">
        <v>589569</v>
      </c>
      <c r="L19" s="34" t="s">
        <v>24</v>
      </c>
      <c r="M19" s="35"/>
      <c r="N19" s="36"/>
    </row>
    <row r="20" spans="3:14" ht="39" hidden="1" thickBot="1" x14ac:dyDescent="0.25">
      <c r="D20" s="169"/>
      <c r="E20" s="177"/>
      <c r="F20" s="111"/>
      <c r="G20" s="12" t="s">
        <v>27</v>
      </c>
      <c r="H20" s="13" t="s">
        <v>28</v>
      </c>
      <c r="I20" s="19">
        <v>2000000</v>
      </c>
      <c r="J20" s="19">
        <v>2000000</v>
      </c>
      <c r="K20" s="19">
        <v>2000000</v>
      </c>
      <c r="L20" s="34" t="s">
        <v>29</v>
      </c>
      <c r="M20" s="35"/>
      <c r="N20" s="36"/>
    </row>
    <row r="21" spans="3:14" ht="26.25" hidden="1" thickBot="1" x14ac:dyDescent="0.25">
      <c r="D21" s="169"/>
      <c r="E21" s="177"/>
      <c r="F21" s="111"/>
      <c r="G21" s="31" t="s">
        <v>30</v>
      </c>
      <c r="H21" s="32" t="s">
        <v>31</v>
      </c>
      <c r="I21" s="33">
        <v>250000</v>
      </c>
      <c r="J21" s="33">
        <v>0</v>
      </c>
      <c r="K21" s="33">
        <v>0</v>
      </c>
      <c r="L21" s="34" t="s">
        <v>32</v>
      </c>
      <c r="M21" s="35"/>
      <c r="N21" s="36"/>
    </row>
    <row r="22" spans="3:14" ht="26.25" hidden="1" thickBot="1" x14ac:dyDescent="0.25">
      <c r="D22" s="169"/>
      <c r="E22" s="183"/>
      <c r="F22" s="112"/>
      <c r="G22" s="37" t="s">
        <v>33</v>
      </c>
      <c r="H22" s="38" t="s">
        <v>34</v>
      </c>
      <c r="I22" s="39">
        <v>290000</v>
      </c>
      <c r="J22" s="39">
        <v>290000</v>
      </c>
      <c r="K22" s="39">
        <v>290000</v>
      </c>
      <c r="L22" s="40" t="s">
        <v>96</v>
      </c>
      <c r="M22" s="41"/>
      <c r="N22" s="42"/>
    </row>
    <row r="23" spans="3:14" ht="25.5" hidden="1" customHeight="1" x14ac:dyDescent="0.2">
      <c r="D23" s="169"/>
      <c r="E23" s="176" t="s">
        <v>104</v>
      </c>
      <c r="F23" s="111"/>
      <c r="G23" s="43" t="s">
        <v>35</v>
      </c>
      <c r="H23" s="44" t="s">
        <v>36</v>
      </c>
      <c r="I23" s="27">
        <v>4495920</v>
      </c>
      <c r="J23" s="27">
        <f>SUM(J24:J27)</f>
        <v>4245920</v>
      </c>
      <c r="K23" s="27">
        <f>SUM(K24:K27)</f>
        <v>4245920</v>
      </c>
      <c r="L23" s="28"/>
      <c r="M23" s="29"/>
      <c r="N23" s="30"/>
    </row>
    <row r="24" spans="3:14" ht="26.25" hidden="1" thickBot="1" x14ac:dyDescent="0.25">
      <c r="D24" s="169"/>
      <c r="E24" s="177"/>
      <c r="F24" s="111"/>
      <c r="G24" s="12" t="s">
        <v>37</v>
      </c>
      <c r="H24" s="13" t="s">
        <v>23</v>
      </c>
      <c r="I24" s="19">
        <v>2760630</v>
      </c>
      <c r="J24" s="19">
        <v>2760630</v>
      </c>
      <c r="K24" s="19">
        <v>2760630</v>
      </c>
      <c r="L24" s="20" t="s">
        <v>38</v>
      </c>
      <c r="M24" s="21"/>
      <c r="N24" s="22"/>
    </row>
    <row r="25" spans="3:14" ht="26.25" hidden="1" thickBot="1" x14ac:dyDescent="0.25">
      <c r="D25" s="169"/>
      <c r="E25" s="177"/>
      <c r="F25" s="111"/>
      <c r="G25" s="12" t="s">
        <v>39</v>
      </c>
      <c r="H25" s="13" t="s">
        <v>26</v>
      </c>
      <c r="I25" s="19">
        <v>1415290</v>
      </c>
      <c r="J25" s="19">
        <v>1415290</v>
      </c>
      <c r="K25" s="19">
        <v>1415290</v>
      </c>
      <c r="L25" s="20" t="s">
        <v>97</v>
      </c>
      <c r="M25" s="21"/>
      <c r="N25" s="22"/>
    </row>
    <row r="26" spans="3:14" ht="51.75" hidden="1" thickBot="1" x14ac:dyDescent="0.25">
      <c r="D26" s="169"/>
      <c r="E26" s="177"/>
      <c r="F26" s="111"/>
      <c r="G26" s="12" t="s">
        <v>40</v>
      </c>
      <c r="H26" s="13" t="s">
        <v>41</v>
      </c>
      <c r="I26" s="19">
        <v>250000</v>
      </c>
      <c r="J26" s="19">
        <v>0</v>
      </c>
      <c r="K26" s="19">
        <v>0</v>
      </c>
      <c r="L26" s="20" t="s">
        <v>42</v>
      </c>
      <c r="M26" s="21"/>
      <c r="N26" s="22"/>
    </row>
    <row r="27" spans="3:14" ht="26.25" hidden="1" thickBot="1" x14ac:dyDescent="0.25">
      <c r="D27" s="169"/>
      <c r="E27" s="183"/>
      <c r="F27" s="112"/>
      <c r="G27" s="23" t="s">
        <v>43</v>
      </c>
      <c r="H27" s="24" t="s">
        <v>13</v>
      </c>
      <c r="I27" s="25">
        <v>70000</v>
      </c>
      <c r="J27" s="25">
        <v>70000</v>
      </c>
      <c r="K27" s="25">
        <v>70000</v>
      </c>
      <c r="L27" s="45" t="s">
        <v>98</v>
      </c>
      <c r="M27" s="26"/>
      <c r="N27" s="46"/>
    </row>
    <row r="28" spans="3:14" ht="25.5" hidden="1" customHeight="1" x14ac:dyDescent="0.2">
      <c r="D28" s="169"/>
      <c r="E28" s="191" t="s">
        <v>44</v>
      </c>
      <c r="F28" s="113"/>
      <c r="G28" s="43" t="s">
        <v>45</v>
      </c>
      <c r="H28" s="44" t="s">
        <v>46</v>
      </c>
      <c r="I28" s="27">
        <v>200000</v>
      </c>
      <c r="J28" s="27">
        <v>200000</v>
      </c>
      <c r="K28" s="27">
        <v>200000</v>
      </c>
      <c r="L28" s="28"/>
      <c r="M28" s="29"/>
      <c r="N28" s="30"/>
    </row>
    <row r="29" spans="3:14" ht="13.5" hidden="1" thickBot="1" x14ac:dyDescent="0.25">
      <c r="D29" s="190"/>
      <c r="E29" s="192"/>
      <c r="F29" s="114"/>
      <c r="G29" s="47" t="s">
        <v>37</v>
      </c>
      <c r="H29" s="48" t="s">
        <v>47</v>
      </c>
      <c r="I29" s="49">
        <v>200000</v>
      </c>
      <c r="J29" s="49">
        <v>200000</v>
      </c>
      <c r="K29" s="49">
        <v>200000</v>
      </c>
      <c r="L29" s="50" t="s">
        <v>48</v>
      </c>
      <c r="M29" s="51"/>
      <c r="N29" s="52"/>
    </row>
    <row r="30" spans="3:14" ht="79.5" hidden="1" customHeight="1" x14ac:dyDescent="0.2">
      <c r="C30" s="3"/>
      <c r="D30" s="193" t="s">
        <v>49</v>
      </c>
      <c r="E30" s="176" t="s">
        <v>105</v>
      </c>
      <c r="F30" s="115"/>
      <c r="G30" s="53" t="s">
        <v>50</v>
      </c>
      <c r="H30" s="54" t="s">
        <v>51</v>
      </c>
      <c r="I30" s="55">
        <v>1734881</v>
      </c>
      <c r="J30" s="55">
        <f>SUM(J31)</f>
        <v>1779881</v>
      </c>
      <c r="K30" s="55">
        <v>1734881</v>
      </c>
      <c r="L30" s="56"/>
      <c r="M30" s="57"/>
      <c r="N30" s="58"/>
    </row>
    <row r="31" spans="3:14" ht="26.25" hidden="1" thickBot="1" x14ac:dyDescent="0.25">
      <c r="C31" s="3"/>
      <c r="D31" s="169"/>
      <c r="E31" s="177"/>
      <c r="F31" s="111"/>
      <c r="G31" s="31" t="s">
        <v>22</v>
      </c>
      <c r="H31" s="13" t="s">
        <v>52</v>
      </c>
      <c r="I31" s="19">
        <v>1734881</v>
      </c>
      <c r="J31" s="19">
        <v>1779881</v>
      </c>
      <c r="K31" s="19">
        <v>1734881</v>
      </c>
      <c r="L31" s="20" t="s">
        <v>53</v>
      </c>
      <c r="M31" s="21"/>
      <c r="N31" s="22"/>
    </row>
    <row r="32" spans="3:14" ht="60" hidden="1" customHeight="1" x14ac:dyDescent="0.2">
      <c r="C32" s="3"/>
      <c r="D32" s="169"/>
      <c r="E32" s="183"/>
      <c r="F32" s="112"/>
      <c r="G32" s="37" t="s">
        <v>22</v>
      </c>
      <c r="H32" s="24" t="s">
        <v>54</v>
      </c>
      <c r="I32" s="25">
        <v>360000</v>
      </c>
      <c r="J32" s="25">
        <v>360000</v>
      </c>
      <c r="K32" s="25">
        <v>360000</v>
      </c>
      <c r="L32" s="45" t="s">
        <v>53</v>
      </c>
      <c r="M32" s="26"/>
      <c r="N32" s="46"/>
    </row>
    <row r="33" spans="3:14" ht="25.5" hidden="1" customHeight="1" x14ac:dyDescent="0.2">
      <c r="C33" s="3"/>
      <c r="D33" s="169"/>
      <c r="E33" s="176" t="s">
        <v>106</v>
      </c>
      <c r="F33" s="115"/>
      <c r="G33" s="59" t="s">
        <v>55</v>
      </c>
      <c r="H33" s="60" t="s">
        <v>56</v>
      </c>
      <c r="I33" s="61">
        <f>SUM(I34:I44)</f>
        <v>2717551</v>
      </c>
      <c r="J33" s="61">
        <f>SUM(J34:J44)</f>
        <v>2717551</v>
      </c>
      <c r="K33" s="61">
        <f>SUM(K34:K44)</f>
        <v>2717551</v>
      </c>
      <c r="L33" s="62"/>
      <c r="M33" s="63"/>
      <c r="N33" s="64"/>
    </row>
    <row r="34" spans="3:14" ht="26.25" hidden="1" thickBot="1" x14ac:dyDescent="0.25">
      <c r="C34" s="3"/>
      <c r="D34" s="169"/>
      <c r="E34" s="177"/>
      <c r="F34" s="111"/>
      <c r="G34" s="12" t="s">
        <v>57</v>
      </c>
      <c r="H34" s="13" t="s">
        <v>23</v>
      </c>
      <c r="I34" s="14">
        <v>1056746</v>
      </c>
      <c r="J34" s="14">
        <v>1056746</v>
      </c>
      <c r="K34" s="14">
        <v>1056746</v>
      </c>
      <c r="L34" s="15" t="s">
        <v>107</v>
      </c>
      <c r="M34" s="16"/>
      <c r="N34" s="17"/>
    </row>
    <row r="35" spans="3:14" ht="26.25" hidden="1" thickBot="1" x14ac:dyDescent="0.25">
      <c r="C35" s="3"/>
      <c r="D35" s="169"/>
      <c r="E35" s="177"/>
      <c r="F35" s="111"/>
      <c r="G35" s="12" t="s">
        <v>58</v>
      </c>
      <c r="H35" s="13" t="s">
        <v>26</v>
      </c>
      <c r="I35" s="14">
        <v>804505</v>
      </c>
      <c r="J35" s="14">
        <v>804505</v>
      </c>
      <c r="K35" s="14">
        <v>804505</v>
      </c>
      <c r="L35" s="18" t="s">
        <v>107</v>
      </c>
      <c r="M35" s="16"/>
      <c r="N35" s="17"/>
    </row>
    <row r="36" spans="3:14" ht="26.25" hidden="1" thickBot="1" x14ac:dyDescent="0.25">
      <c r="C36" s="3"/>
      <c r="D36" s="169"/>
      <c r="E36" s="177"/>
      <c r="F36" s="111"/>
      <c r="G36" s="12" t="s">
        <v>59</v>
      </c>
      <c r="H36" s="13" t="s">
        <v>60</v>
      </c>
      <c r="I36" s="14">
        <v>112000</v>
      </c>
      <c r="J36" s="14">
        <v>112000</v>
      </c>
      <c r="K36" s="14">
        <v>112000</v>
      </c>
      <c r="L36" s="18" t="s">
        <v>99</v>
      </c>
      <c r="M36" s="16"/>
      <c r="N36" s="17"/>
    </row>
    <row r="37" spans="3:14" ht="26.25" hidden="1" thickBot="1" x14ac:dyDescent="0.25">
      <c r="C37" s="3"/>
      <c r="D37" s="169"/>
      <c r="E37" s="177"/>
      <c r="F37" s="111"/>
      <c r="G37" s="12" t="s">
        <v>61</v>
      </c>
      <c r="H37" s="13" t="s">
        <v>62</v>
      </c>
      <c r="I37" s="14">
        <v>50500</v>
      </c>
      <c r="J37" s="14">
        <v>50500</v>
      </c>
      <c r="K37" s="14">
        <v>50500</v>
      </c>
      <c r="L37" s="18" t="s">
        <v>100</v>
      </c>
      <c r="M37" s="16"/>
      <c r="N37" s="17"/>
    </row>
    <row r="38" spans="3:14" ht="39" hidden="1" thickBot="1" x14ac:dyDescent="0.25">
      <c r="C38" s="3"/>
      <c r="D38" s="169"/>
      <c r="E38" s="177"/>
      <c r="F38" s="111"/>
      <c r="G38" s="12" t="s">
        <v>63</v>
      </c>
      <c r="H38" s="13" t="s">
        <v>64</v>
      </c>
      <c r="I38" s="14">
        <v>65800</v>
      </c>
      <c r="J38" s="14">
        <v>65800</v>
      </c>
      <c r="K38" s="14">
        <v>65800</v>
      </c>
      <c r="L38" s="18" t="s">
        <v>101</v>
      </c>
      <c r="M38" s="16"/>
      <c r="N38" s="17"/>
    </row>
    <row r="39" spans="3:14" ht="13.5" hidden="1" customHeight="1" x14ac:dyDescent="0.2">
      <c r="C39" s="3"/>
      <c r="D39" s="169"/>
      <c r="E39" s="177"/>
      <c r="F39" s="111"/>
      <c r="G39" s="12" t="s">
        <v>65</v>
      </c>
      <c r="H39" s="13" t="s">
        <v>66</v>
      </c>
      <c r="I39" s="14">
        <v>300000</v>
      </c>
      <c r="J39" s="14">
        <v>300000</v>
      </c>
      <c r="K39" s="14">
        <v>300000</v>
      </c>
      <c r="L39" s="18"/>
      <c r="M39" s="16"/>
      <c r="N39" s="17"/>
    </row>
    <row r="40" spans="3:14" ht="26.25" hidden="1" thickBot="1" x14ac:dyDescent="0.25">
      <c r="C40" s="3"/>
      <c r="D40" s="169"/>
      <c r="E40" s="177"/>
      <c r="F40" s="111"/>
      <c r="G40" s="12" t="s">
        <v>67</v>
      </c>
      <c r="H40" s="13" t="s">
        <v>68</v>
      </c>
      <c r="I40" s="19">
        <v>153000</v>
      </c>
      <c r="J40" s="19">
        <v>153000</v>
      </c>
      <c r="K40" s="19">
        <v>153000</v>
      </c>
      <c r="L40" s="20" t="s">
        <v>69</v>
      </c>
      <c r="M40" s="21"/>
      <c r="N40" s="22"/>
    </row>
    <row r="41" spans="3:14" ht="39" hidden="1" thickBot="1" x14ac:dyDescent="0.25">
      <c r="C41" s="3"/>
      <c r="D41" s="169"/>
      <c r="E41" s="177"/>
      <c r="F41" s="111"/>
      <c r="G41" s="12" t="s">
        <v>70</v>
      </c>
      <c r="H41" s="13" t="s">
        <v>71</v>
      </c>
      <c r="I41" s="19">
        <v>3500</v>
      </c>
      <c r="J41" s="19">
        <v>3500</v>
      </c>
      <c r="K41" s="19">
        <v>3500</v>
      </c>
      <c r="L41" s="20" t="s">
        <v>72</v>
      </c>
      <c r="M41" s="21"/>
      <c r="N41" s="22"/>
    </row>
    <row r="42" spans="3:14" ht="26.25" hidden="1" thickBot="1" x14ac:dyDescent="0.25">
      <c r="C42" s="3"/>
      <c r="D42" s="169"/>
      <c r="E42" s="177"/>
      <c r="F42" s="111"/>
      <c r="G42" s="12" t="s">
        <v>73</v>
      </c>
      <c r="H42" s="13" t="s">
        <v>74</v>
      </c>
      <c r="I42" s="19">
        <v>5000</v>
      </c>
      <c r="J42" s="19">
        <v>5000</v>
      </c>
      <c r="K42" s="19">
        <v>5000</v>
      </c>
      <c r="L42" s="20" t="s">
        <v>102</v>
      </c>
      <c r="M42" s="21"/>
      <c r="N42" s="22"/>
    </row>
    <row r="43" spans="3:14" ht="26.25" hidden="1" thickBot="1" x14ac:dyDescent="0.25">
      <c r="C43" s="3"/>
      <c r="D43" s="169"/>
      <c r="E43" s="177"/>
      <c r="F43" s="111"/>
      <c r="G43" s="12" t="s">
        <v>75</v>
      </c>
      <c r="H43" s="13" t="s">
        <v>13</v>
      </c>
      <c r="I43" s="19">
        <v>163500</v>
      </c>
      <c r="J43" s="19">
        <v>163500</v>
      </c>
      <c r="K43" s="19">
        <v>163500</v>
      </c>
      <c r="L43" s="20" t="s">
        <v>103</v>
      </c>
      <c r="M43" s="21"/>
      <c r="N43" s="22"/>
    </row>
    <row r="44" spans="3:14" ht="26.25" hidden="1" thickBot="1" x14ac:dyDescent="0.25">
      <c r="C44" s="3"/>
      <c r="D44" s="170"/>
      <c r="E44" s="178"/>
      <c r="F44" s="116"/>
      <c r="G44" s="65" t="s">
        <v>76</v>
      </c>
      <c r="H44" s="66" t="s">
        <v>77</v>
      </c>
      <c r="I44" s="67">
        <v>3000</v>
      </c>
      <c r="J44" s="67">
        <v>3000</v>
      </c>
      <c r="K44" s="67">
        <v>3000</v>
      </c>
      <c r="L44" s="68" t="s">
        <v>78</v>
      </c>
      <c r="M44" s="69"/>
      <c r="N44" s="70"/>
    </row>
    <row r="45" spans="3:14" ht="15" hidden="1" customHeight="1" x14ac:dyDescent="0.2">
      <c r="C45" s="3"/>
      <c r="D45" s="184" t="s">
        <v>84</v>
      </c>
      <c r="E45" s="184" t="s">
        <v>85</v>
      </c>
      <c r="F45" s="117"/>
      <c r="G45" s="71" t="s">
        <v>7</v>
      </c>
      <c r="H45" s="72" t="s">
        <v>79</v>
      </c>
      <c r="I45" s="73">
        <f>I46+I50</f>
        <v>1152000</v>
      </c>
      <c r="J45" s="74">
        <f>J46+J50</f>
        <v>802000</v>
      </c>
      <c r="K45" s="74">
        <f>K46+K50</f>
        <v>802000</v>
      </c>
      <c r="L45" s="75"/>
      <c r="M45" s="76"/>
      <c r="N45" s="77"/>
    </row>
    <row r="46" spans="3:14" ht="26.25" hidden="1" thickBot="1" x14ac:dyDescent="0.25">
      <c r="D46" s="184"/>
      <c r="E46" s="184"/>
      <c r="F46" s="117"/>
      <c r="G46" s="78" t="s">
        <v>88</v>
      </c>
      <c r="H46" s="79" t="s">
        <v>89</v>
      </c>
      <c r="I46" s="80">
        <v>1132000</v>
      </c>
      <c r="J46" s="80">
        <v>782000</v>
      </c>
      <c r="K46" s="80">
        <v>782000</v>
      </c>
      <c r="L46" s="79" t="s">
        <v>90</v>
      </c>
      <c r="M46" s="81"/>
      <c r="N46" s="82"/>
    </row>
    <row r="47" spans="3:14" ht="13.5" hidden="1" thickBot="1" x14ac:dyDescent="0.25">
      <c r="D47" s="184"/>
      <c r="E47" s="184"/>
      <c r="F47" s="117"/>
      <c r="G47" s="83"/>
      <c r="H47" s="84"/>
      <c r="I47" s="85"/>
      <c r="J47" s="85"/>
      <c r="K47" s="85"/>
      <c r="L47" s="84" t="s">
        <v>108</v>
      </c>
      <c r="M47" s="86"/>
      <c r="N47" s="87"/>
    </row>
    <row r="48" spans="3:14" ht="26.25" hidden="1" thickBot="1" x14ac:dyDescent="0.25">
      <c r="D48" s="184"/>
      <c r="E48" s="184"/>
      <c r="F48" s="117"/>
      <c r="G48" s="83"/>
      <c r="H48" s="84"/>
      <c r="I48" s="85"/>
      <c r="J48" s="85"/>
      <c r="K48" s="85"/>
      <c r="L48" s="84" t="s">
        <v>109</v>
      </c>
      <c r="M48" s="86"/>
      <c r="N48" s="87"/>
    </row>
    <row r="49" spans="3:14" ht="51.75" hidden="1" thickBot="1" x14ac:dyDescent="0.25">
      <c r="D49" s="184"/>
      <c r="E49" s="184"/>
      <c r="F49" s="117"/>
      <c r="G49" s="83"/>
      <c r="H49" s="84"/>
      <c r="I49" s="85"/>
      <c r="J49" s="85"/>
      <c r="K49" s="85"/>
      <c r="L49" s="88" t="s">
        <v>110</v>
      </c>
      <c r="M49" s="86"/>
      <c r="N49" s="87"/>
    </row>
    <row r="50" spans="3:14" ht="26.25" hidden="1" thickBot="1" x14ac:dyDescent="0.25">
      <c r="D50" s="185"/>
      <c r="E50" s="184"/>
      <c r="F50" s="117"/>
      <c r="G50" s="89" t="s">
        <v>91</v>
      </c>
      <c r="H50" s="90" t="s">
        <v>111</v>
      </c>
      <c r="I50" s="91">
        <v>20000</v>
      </c>
      <c r="J50" s="91">
        <v>20000</v>
      </c>
      <c r="K50" s="91">
        <v>20000</v>
      </c>
      <c r="L50" s="90" t="s">
        <v>80</v>
      </c>
      <c r="M50" s="92"/>
      <c r="N50" s="93"/>
    </row>
    <row r="51" spans="3:14" ht="25.5" hidden="1" customHeight="1" x14ac:dyDescent="0.2">
      <c r="D51" s="185"/>
      <c r="E51" s="187" t="s">
        <v>86</v>
      </c>
      <c r="F51" s="118"/>
      <c r="G51" s="94" t="s">
        <v>7</v>
      </c>
      <c r="H51" s="95" t="s">
        <v>79</v>
      </c>
      <c r="I51" s="96">
        <f>SUM(I52:I56)</f>
        <v>300000</v>
      </c>
      <c r="J51" s="96">
        <f>SUM(J52:J56)</f>
        <v>250000</v>
      </c>
      <c r="K51" s="96">
        <f>SUM(K52:K56)</f>
        <v>250000</v>
      </c>
      <c r="L51" s="97"/>
      <c r="M51" s="98"/>
      <c r="N51" s="99"/>
    </row>
    <row r="52" spans="3:14" ht="13.5" hidden="1" thickBot="1" x14ac:dyDescent="0.25">
      <c r="D52" s="185"/>
      <c r="E52" s="184"/>
      <c r="F52" s="117"/>
      <c r="G52" s="83"/>
      <c r="H52" s="84"/>
      <c r="I52" s="85"/>
      <c r="J52" s="100"/>
      <c r="K52" s="100"/>
      <c r="L52" s="84"/>
      <c r="M52" s="86"/>
      <c r="N52" s="87"/>
    </row>
    <row r="53" spans="3:14" ht="13.5" hidden="1" thickBot="1" x14ac:dyDescent="0.25">
      <c r="D53" s="185"/>
      <c r="E53" s="184"/>
      <c r="F53" s="117"/>
      <c r="G53" s="83"/>
      <c r="H53" s="84"/>
      <c r="I53" s="85"/>
      <c r="J53" s="100"/>
      <c r="K53" s="100"/>
      <c r="L53" s="84"/>
      <c r="M53" s="86"/>
      <c r="N53" s="87"/>
    </row>
    <row r="54" spans="3:14" ht="39" hidden="1" thickBot="1" x14ac:dyDescent="0.25">
      <c r="D54" s="185"/>
      <c r="E54" s="184"/>
      <c r="F54" s="117"/>
      <c r="G54" s="83" t="s">
        <v>91</v>
      </c>
      <c r="H54" s="84" t="s">
        <v>92</v>
      </c>
      <c r="I54" s="85">
        <v>300000</v>
      </c>
      <c r="J54" s="100">
        <v>250000</v>
      </c>
      <c r="K54" s="100">
        <v>250000</v>
      </c>
      <c r="L54" s="84" t="s">
        <v>93</v>
      </c>
      <c r="M54" s="86"/>
      <c r="N54" s="87"/>
    </row>
    <row r="55" spans="3:14" ht="13.5" hidden="1" thickBot="1" x14ac:dyDescent="0.25">
      <c r="D55" s="185"/>
      <c r="E55" s="184"/>
      <c r="F55" s="117"/>
      <c r="G55" s="83"/>
      <c r="H55" s="84"/>
      <c r="I55" s="85"/>
      <c r="J55" s="100"/>
      <c r="K55" s="100"/>
      <c r="L55" s="84"/>
      <c r="M55" s="86"/>
      <c r="N55" s="87"/>
    </row>
    <row r="56" spans="3:14" ht="13.5" hidden="1" thickBot="1" x14ac:dyDescent="0.25">
      <c r="D56" s="185"/>
      <c r="E56" s="184"/>
      <c r="F56" s="117"/>
      <c r="G56" s="89"/>
      <c r="H56" s="90"/>
      <c r="I56" s="91"/>
      <c r="J56" s="101"/>
      <c r="K56" s="101"/>
      <c r="L56" s="90"/>
      <c r="M56" s="92"/>
      <c r="N56" s="93"/>
    </row>
    <row r="57" spans="3:14" ht="15" hidden="1" customHeight="1" x14ac:dyDescent="0.2">
      <c r="D57" s="185"/>
      <c r="E57" s="188" t="s">
        <v>87</v>
      </c>
      <c r="F57" s="119"/>
      <c r="G57" s="94" t="s">
        <v>81</v>
      </c>
      <c r="H57" s="95" t="s">
        <v>94</v>
      </c>
      <c r="I57" s="96">
        <f>SUM(I58:I58)</f>
        <v>331235</v>
      </c>
      <c r="J57" s="96">
        <f>SUM(J58:J58)</f>
        <v>331235</v>
      </c>
      <c r="K57" s="96">
        <f>SUM(K58:K58)</f>
        <v>331235</v>
      </c>
      <c r="L57" s="97"/>
      <c r="M57" s="102"/>
      <c r="N57" s="99"/>
    </row>
    <row r="58" spans="3:14" ht="28.5" hidden="1" customHeight="1" thickBot="1" x14ac:dyDescent="0.25">
      <c r="D58" s="186"/>
      <c r="E58" s="189"/>
      <c r="F58" s="120"/>
      <c r="G58" s="103" t="s">
        <v>95</v>
      </c>
      <c r="H58" s="104" t="s">
        <v>82</v>
      </c>
      <c r="I58" s="105">
        <v>331235</v>
      </c>
      <c r="J58" s="105">
        <v>331235</v>
      </c>
      <c r="K58" s="105">
        <v>331235</v>
      </c>
      <c r="L58" s="104" t="s">
        <v>83</v>
      </c>
      <c r="M58" s="106"/>
      <c r="N58" s="107"/>
    </row>
    <row r="59" spans="3:14" s="1" customFormat="1" ht="22.5" customHeight="1" thickBot="1" x14ac:dyDescent="0.25">
      <c r="C59" s="2"/>
      <c r="D59" s="136"/>
      <c r="E59" s="137"/>
      <c r="F59" s="137"/>
      <c r="G59" s="137"/>
      <c r="H59" s="137" t="s">
        <v>127</v>
      </c>
      <c r="I59" s="138">
        <v>11439000</v>
      </c>
      <c r="J59" s="138">
        <v>8700000</v>
      </c>
      <c r="K59" s="138">
        <v>2700000</v>
      </c>
      <c r="L59" s="155">
        <v>9928117.9000000004</v>
      </c>
      <c r="M59" s="143"/>
      <c r="N59" s="142"/>
    </row>
    <row r="62" spans="3:14" x14ac:dyDescent="0.2">
      <c r="C62" s="3"/>
      <c r="D62" s="3"/>
      <c r="E62" s="3"/>
      <c r="F62" s="3"/>
      <c r="I62" s="108"/>
      <c r="J62" s="108"/>
      <c r="K62" s="108"/>
      <c r="L62" s="3"/>
      <c r="M62" s="3"/>
    </row>
  </sheetData>
  <mergeCells count="31">
    <mergeCell ref="D45:D58"/>
    <mergeCell ref="E45:E50"/>
    <mergeCell ref="E51:E56"/>
    <mergeCell ref="E57:E58"/>
    <mergeCell ref="D17:D29"/>
    <mergeCell ref="E17:E22"/>
    <mergeCell ref="E23:E27"/>
    <mergeCell ref="E28:E29"/>
    <mergeCell ref="D30:D44"/>
    <mergeCell ref="E30:E32"/>
    <mergeCell ref="E33:E44"/>
    <mergeCell ref="D1:N1"/>
    <mergeCell ref="M3:N3"/>
    <mergeCell ref="D4:D8"/>
    <mergeCell ref="E4:E8"/>
    <mergeCell ref="D9:D16"/>
    <mergeCell ref="G9:G13"/>
    <mergeCell ref="H9:H13"/>
    <mergeCell ref="I9:I13"/>
    <mergeCell ref="J9:J13"/>
    <mergeCell ref="E9:E16"/>
    <mergeCell ref="M16:N16"/>
    <mergeCell ref="M15:N15"/>
    <mergeCell ref="M4:N4"/>
    <mergeCell ref="F9:F13"/>
    <mergeCell ref="F15:F16"/>
    <mergeCell ref="M8:N8"/>
    <mergeCell ref="M9:N13"/>
    <mergeCell ref="F4:F8"/>
    <mergeCell ref="K9:K13"/>
    <mergeCell ref="L9:L13"/>
  </mergeCells>
  <pageMargins left="0.19685039370078741" right="0.19685039370078741" top="0.74803149606299213" bottom="0.74803149606299213" header="0.31496062992125984" footer="0.31496062992125984"/>
  <pageSetup paperSize="9" scale="89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UO za gospodarstvo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Marica</cp:lastModifiedBy>
  <cp:lastPrinted>2018-05-30T13:40:22Z</cp:lastPrinted>
  <dcterms:created xsi:type="dcterms:W3CDTF">2013-10-11T18:13:55Z</dcterms:created>
  <dcterms:modified xsi:type="dcterms:W3CDTF">2018-06-14T08:30:16Z</dcterms:modified>
</cp:coreProperties>
</file>