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UO za gospodarstvo 2019-202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2019-2021'!$3:$3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18" i="3" l="1"/>
  <c r="J18" i="3"/>
  <c r="I18" i="3"/>
  <c r="J6" i="3" l="1"/>
  <c r="K6" i="3"/>
  <c r="I6" i="3"/>
  <c r="J4" i="3"/>
  <c r="I4" i="3"/>
  <c r="J15" i="3"/>
  <c r="K15" i="3"/>
  <c r="I15" i="3"/>
</calcChain>
</file>

<file path=xl/sharedStrings.xml><?xml version="1.0" encoding="utf-8"?>
<sst xmlns="http://schemas.openxmlformats.org/spreadsheetml/2006/main" count="79" uniqueCount="58">
  <si>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</si>
  <si>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</si>
  <si>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</si>
  <si>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</si>
  <si>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</si>
  <si>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</si>
  <si>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</si>
  <si>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</si>
  <si>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</si>
  <si>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</si>
  <si>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</si>
  <si>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1.2.: Jačanje malog i srednjeg poduzetništva i obrtništva na osnovi lokalnih potencijala 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</si>
  <si>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</si>
  <si>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</si>
  <si>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</si>
  <si>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</si>
  <si>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</si>
  <si>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</si>
  <si>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</si>
  <si>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</si>
  <si>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</si>
  <si>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</si>
  <si>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Ciljana vrijednost
2020.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</si>
  <si>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</si>
  <si>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</si>
  <si>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</si>
  <si>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</si>
  <si>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</si>
  <si>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</si>
  <si>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</si>
  <si>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</si>
  <si>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</si>
  <si>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</si>
  <si>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</si>
  <si>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</si>
  <si>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Dom za starije osobe</t>
  </si>
  <si>
    <t>Izrađen projekt/izgrađen objekt/broj smještenih osoba</t>
  </si>
  <si>
    <t>Kanalizacija Brestača-Nova Subocka</t>
  </si>
  <si>
    <t>Kapitalni projekt 1005K100035</t>
  </si>
  <si>
    <t>izgrađenih dužnih metara</t>
  </si>
  <si>
    <t>-</t>
  </si>
  <si>
    <t>završena faza izgradnje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</si>
  <si>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</si>
  <si>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</si>
  <si>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</si>
  <si>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</si>
  <si>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</si>
  <si>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</si>
  <si>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</si>
  <si>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Izgradnja dječjeg vrtića</t>
  </si>
  <si>
    <t>Poduzetnička zona Novska / izgradnja industrijskog kolosijeka</t>
  </si>
  <si>
    <t>Kapitalni projekt 1005 K100015</t>
  </si>
  <si>
    <t>Mjera 3.1.2. Modernizacija , izgradnja i opremanje dječjih vrtića</t>
  </si>
  <si>
    <t xml:space="preserve"> PLAN RAZVOJNIH PROGRAMA ZA RAZDOBLJE OD 2019. DO 2021. GODINE</t>
  </si>
  <si>
    <t>Plan
2019.</t>
  </si>
  <si>
    <t>Projekcija
2021.</t>
  </si>
  <si>
    <t>Polazne vrijednosti
2018.</t>
  </si>
  <si>
    <t>Ciljana vrijednost
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</si>
</sst>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8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horizontal="center" vertical="center" textRotation="90" wrapText="1"/>
    </xf>
    <xf numFmtId="0" fontId="37" fillId="0" borderId="23" xfId="0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right" vertical="center"/>
    </xf>
    <xf numFmtId="3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43" borderId="23" xfId="0" applyFont="1" applyFill="1" applyBorder="1" applyAlignment="1">
      <alignment vertical="center" wrapText="1"/>
    </xf>
    <xf numFmtId="3" fontId="37" fillId="43" borderId="23" xfId="0" applyNumberFormat="1" applyFont="1" applyFill="1" applyBorder="1" applyAlignment="1">
      <alignment horizontal="center" vertical="center" wrapText="1"/>
    </xf>
    <xf numFmtId="49" fontId="37" fillId="43" borderId="24" xfId="0" applyNumberFormat="1" applyFont="1" applyFill="1" applyBorder="1" applyAlignment="1">
      <alignment horizontal="center" vertical="center" wrapText="1"/>
    </xf>
    <xf numFmtId="0" fontId="37" fillId="43" borderId="25" xfId="0" applyFont="1" applyFill="1" applyBorder="1" applyAlignment="1">
      <alignment vertical="center"/>
    </xf>
    <xf numFmtId="0" fontId="35" fillId="43" borderId="23" xfId="0" applyFont="1" applyFill="1" applyBorder="1" applyAlignment="1">
      <alignment horizontal="left" vertical="center"/>
    </xf>
    <xf numFmtId="0" fontId="35" fillId="43" borderId="23" xfId="0" applyFont="1" applyFill="1" applyBorder="1" applyAlignment="1">
      <alignment vertical="center" wrapText="1"/>
    </xf>
    <xf numFmtId="3" fontId="37" fillId="0" borderId="23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" fontId="37" fillId="0" borderId="22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3" fontId="37" fillId="0" borderId="22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  <xf numFmtId="3" fontId="37" fillId="0" borderId="22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49" fontId="37" fillId="0" borderId="26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37" fillId="0" borderId="29" xfId="0" applyFont="1" applyBorder="1" applyAlignment="1">
      <alignment horizontal="center" vertical="center" textRotation="90" wrapText="1"/>
    </xf>
    <xf numFmtId="0" fontId="37" fillId="0" borderId="30" xfId="0" applyFont="1" applyBorder="1" applyAlignment="1">
      <alignment horizontal="center" vertical="center" textRotation="90" wrapText="1"/>
    </xf>
    <xf numFmtId="0" fontId="38" fillId="0" borderId="17" xfId="0" applyFont="1" applyFill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7" fillId="0" borderId="21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19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5" fillId="0" borderId="30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7" fillId="0" borderId="27" xfId="0" applyNumberFormat="1" applyFont="1" applyBorder="1" applyAlignment="1">
      <alignment horizontal="center" vertical="center" wrapText="1"/>
    </xf>
    <xf numFmtId="4" fontId="35" fillId="43" borderId="23" xfId="0" applyNumberFormat="1" applyFont="1" applyFill="1" applyBorder="1" applyAlignment="1">
      <alignment horizontal="right" vertical="center"/>
    </xf>
    <xf numFmtId="49" fontId="35" fillId="43" borderId="22" xfId="0" applyNumberFormat="1" applyFont="1" applyFill="1" applyBorder="1" applyAlignment="1">
      <alignment horizontal="center" vertical="center" wrapText="1"/>
    </xf>
    <xf numFmtId="0" fontId="37" fillId="0" borderId="17" xfId="1" quotePrefix="1" applyNumberFormat="1" applyFont="1" applyFill="1" applyBorder="1" applyAlignment="1">
      <alignment horizontal="center" vertical="center"/>
    </xf>
    <xf numFmtId="3" fontId="37" fillId="43" borderId="21" xfId="0" applyNumberFormat="1" applyFont="1" applyFill="1" applyBorder="1" applyAlignment="1">
      <alignment horizontal="center" vertical="center" wrapText="1"/>
    </xf>
    <xf numFmtId="49" fontId="35" fillId="43" borderId="22" xfId="0" applyNumberFormat="1" applyFont="1" applyFill="1" applyBorder="1" applyAlignment="1">
      <alignment horizontal="left" vertical="center"/>
    </xf>
    <xf numFmtId="0" fontId="35" fillId="43" borderId="22" xfId="0" applyFont="1" applyFill="1" applyBorder="1" applyAlignment="1">
      <alignment vertical="center" wrapText="1"/>
    </xf>
    <xf numFmtId="4" fontId="35" fillId="43" borderId="22" xfId="0" applyNumberFormat="1" applyFont="1" applyFill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 wrapText="1"/>
    </xf>
    <xf numFmtId="164" fontId="35" fillId="43" borderId="22" xfId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43" borderId="28" xfId="0" applyNumberFormat="1" applyFont="1" applyFill="1" applyBorder="1" applyAlignment="1">
      <alignment horizontal="center" vertical="center"/>
    </xf>
    <xf numFmtId="49" fontId="35" fillId="0" borderId="31" xfId="0" applyNumberFormat="1" applyFont="1" applyFill="1" applyBorder="1" applyAlignment="1">
      <alignment horizontal="center" vertical="center" textRotation="90" wrapText="1"/>
    </xf>
    <xf numFmtId="49" fontId="35" fillId="0" borderId="32" xfId="0" applyNumberFormat="1" applyFont="1" applyFill="1" applyBorder="1" applyAlignment="1">
      <alignment horizontal="center" vertical="center" textRotation="90" wrapText="1"/>
    </xf>
    <xf numFmtId="49" fontId="35" fillId="43" borderId="32" xfId="0" applyNumberFormat="1" applyFont="1" applyFill="1" applyBorder="1" applyAlignment="1">
      <alignment horizontal="left" vertical="center"/>
    </xf>
    <xf numFmtId="0" fontId="35" fillId="43" borderId="32" xfId="0" applyFont="1" applyFill="1" applyBorder="1" applyAlignment="1">
      <alignment vertical="center" wrapText="1"/>
    </xf>
    <xf numFmtId="4" fontId="35" fillId="43" borderId="32" xfId="0" applyNumberFormat="1" applyFont="1" applyFill="1" applyBorder="1" applyAlignment="1">
      <alignment vertical="center"/>
    </xf>
    <xf numFmtId="49" fontId="35" fillId="43" borderId="32" xfId="0" applyNumberFormat="1" applyFont="1" applyFill="1" applyBorder="1" applyAlignment="1">
      <alignment horizontal="left" vertical="center" wrapText="1"/>
    </xf>
    <xf numFmtId="164" fontId="35" fillId="43" borderId="32" xfId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center" vertical="center"/>
    </xf>
    <xf numFmtId="49" fontId="35" fillId="43" borderId="33" xfId="0" applyNumberFormat="1" applyFont="1" applyFill="1" applyBorder="1" applyAlignment="1">
      <alignment horizontal="center" vertical="center"/>
    </xf>
    <xf numFmtId="49" fontId="35" fillId="0" borderId="34" xfId="0" applyNumberFormat="1" applyFont="1" applyFill="1" applyBorder="1" applyAlignment="1">
      <alignment horizontal="center" vertical="center" textRotation="90" wrapText="1"/>
    </xf>
    <xf numFmtId="0" fontId="37" fillId="0" borderId="17" xfId="1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90" wrapText="1"/>
    </xf>
    <xf numFmtId="3" fontId="37" fillId="0" borderId="21" xfId="0" applyNumberFormat="1" applyFont="1" applyBorder="1" applyAlignment="1">
      <alignment horizontal="center" vertical="center" wrapText="1"/>
    </xf>
    <xf numFmtId="49" fontId="37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35" fillId="43" borderId="35" xfId="0" applyFont="1" applyFill="1" applyBorder="1" applyAlignment="1">
      <alignment vertical="center"/>
    </xf>
    <xf numFmtId="0" fontId="35" fillId="43" borderId="36" xfId="0" applyFont="1" applyFill="1" applyBorder="1" applyAlignment="1">
      <alignment vertical="center"/>
    </xf>
    <xf numFmtId="0" fontId="35" fillId="43" borderId="36" xfId="0" applyFont="1" applyFill="1" applyBorder="1" applyAlignment="1">
      <alignment horizontal="left" vertical="center"/>
    </xf>
    <xf numFmtId="4" fontId="35" fillId="43" borderId="36" xfId="0" applyNumberFormat="1" applyFont="1" applyFill="1" applyBorder="1" applyAlignment="1">
      <alignment vertical="center"/>
    </xf>
    <xf numFmtId="0" fontId="35" fillId="43" borderId="36" xfId="0" applyFont="1" applyFill="1" applyBorder="1" applyAlignment="1">
      <alignment vertical="center" wrapText="1"/>
    </xf>
    <xf numFmtId="0" fontId="35" fillId="43" borderId="37" xfId="0" applyFont="1" applyFill="1" applyBorder="1" applyAlignment="1">
      <alignment vertical="center" wrapText="1"/>
    </xf>
    <xf numFmtId="0" fontId="35" fillId="43" borderId="38" xfId="0" applyFont="1" applyFill="1" applyBorder="1" applyAlignment="1">
      <alignment vertical="center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showWhiteSpace="0" view="pageLayout" topLeftCell="D16" zoomScaleNormal="75" workbookViewId="0">
      <selection activeCell="H14" sqref="H14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60" t="s">
        <v>53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T1" s="41"/>
      <c r="U1" s="41"/>
      <c r="V1" s="41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9</v>
      </c>
      <c r="F3" s="16" t="s">
        <v>10</v>
      </c>
      <c r="G3" s="16" t="s">
        <v>26</v>
      </c>
      <c r="H3" s="16" t="s">
        <v>7</v>
      </c>
      <c r="I3" s="16" t="s">
        <v>54</v>
      </c>
      <c r="J3" s="16" t="s">
        <v>23</v>
      </c>
      <c r="K3" s="16" t="s">
        <v>55</v>
      </c>
      <c r="L3" s="24" t="s">
        <v>20</v>
      </c>
      <c r="M3" s="16" t="s">
        <v>56</v>
      </c>
      <c r="N3" s="16" t="s">
        <v>12</v>
      </c>
      <c r="O3" s="16" t="s">
        <v>22</v>
      </c>
      <c r="P3" s="16" t="s">
        <v>57</v>
      </c>
      <c r="Q3" s="62" t="s">
        <v>6</v>
      </c>
      <c r="R3" s="63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6" t="s">
        <v>5</v>
      </c>
      <c r="E4" s="87" t="s">
        <v>11</v>
      </c>
      <c r="F4" s="87" t="s">
        <v>17</v>
      </c>
      <c r="G4" s="88" t="s">
        <v>27</v>
      </c>
      <c r="H4" s="89" t="s">
        <v>8</v>
      </c>
      <c r="I4" s="90">
        <f>I5</f>
        <v>4700000</v>
      </c>
      <c r="J4" s="90">
        <f t="shared" ref="J4" si="0">J5</f>
        <v>4000000</v>
      </c>
      <c r="K4" s="90">
        <v>3000000</v>
      </c>
      <c r="L4" s="91"/>
      <c r="M4" s="92"/>
      <c r="N4" s="92"/>
      <c r="O4" s="92"/>
      <c r="P4" s="92"/>
      <c r="Q4" s="93"/>
      <c r="R4" s="94"/>
      <c r="S4" s="13"/>
    </row>
    <row r="5" spans="1:22" ht="99" customHeight="1" x14ac:dyDescent="0.2">
      <c r="A5" s="10"/>
      <c r="B5" s="10"/>
      <c r="C5" s="11"/>
      <c r="D5" s="95"/>
      <c r="E5" s="70"/>
      <c r="F5" s="70"/>
      <c r="G5" s="18" t="s">
        <v>51</v>
      </c>
      <c r="H5" s="43" t="s">
        <v>50</v>
      </c>
      <c r="I5" s="44">
        <v>4700000</v>
      </c>
      <c r="J5" s="44">
        <v>4000000</v>
      </c>
      <c r="K5" s="44">
        <v>3000000</v>
      </c>
      <c r="L5" s="18" t="s">
        <v>39</v>
      </c>
      <c r="M5" s="96">
        <v>900</v>
      </c>
      <c r="N5" s="77">
        <v>900</v>
      </c>
      <c r="O5" s="77" t="s">
        <v>40</v>
      </c>
      <c r="P5" s="77" t="s">
        <v>40</v>
      </c>
      <c r="Q5" s="47" t="s">
        <v>19</v>
      </c>
      <c r="R5" s="48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71" t="s">
        <v>13</v>
      </c>
      <c r="E6" s="72" t="s">
        <v>14</v>
      </c>
      <c r="F6" s="72" t="s">
        <v>16</v>
      </c>
      <c r="G6" s="79" t="s">
        <v>27</v>
      </c>
      <c r="H6" s="80" t="s">
        <v>8</v>
      </c>
      <c r="I6" s="81">
        <f>I7+I12</f>
        <v>1315000</v>
      </c>
      <c r="J6" s="81">
        <f t="shared" ref="J6:K6" si="1">J7+J12</f>
        <v>1200000</v>
      </c>
      <c r="K6" s="81">
        <f t="shared" si="1"/>
        <v>700000</v>
      </c>
      <c r="L6" s="82"/>
      <c r="M6" s="83"/>
      <c r="N6" s="83"/>
      <c r="O6" s="83"/>
      <c r="P6" s="83"/>
      <c r="Q6" s="84"/>
      <c r="R6" s="85"/>
      <c r="S6" s="13"/>
    </row>
    <row r="7" spans="1:22" ht="23.25" customHeight="1" x14ac:dyDescent="0.2">
      <c r="A7" s="10"/>
      <c r="B7" s="10"/>
      <c r="C7" s="11"/>
      <c r="D7" s="71"/>
      <c r="E7" s="72"/>
      <c r="F7" s="72"/>
      <c r="G7" s="64" t="s">
        <v>28</v>
      </c>
      <c r="H7" s="66" t="s">
        <v>24</v>
      </c>
      <c r="I7" s="49">
        <v>765000</v>
      </c>
      <c r="J7" s="49">
        <v>700000</v>
      </c>
      <c r="K7" s="49">
        <v>700000</v>
      </c>
      <c r="L7" s="51" t="s">
        <v>48</v>
      </c>
      <c r="M7" s="53">
        <v>1</v>
      </c>
      <c r="N7" s="53">
        <v>20000</v>
      </c>
      <c r="O7" s="53">
        <v>15000</v>
      </c>
      <c r="P7" s="53" t="s">
        <v>40</v>
      </c>
      <c r="Q7" s="45" t="s">
        <v>19</v>
      </c>
      <c r="R7" s="46"/>
    </row>
    <row r="8" spans="1:22" x14ac:dyDescent="0.2">
      <c r="A8" s="10"/>
      <c r="B8" s="10"/>
      <c r="C8" s="11"/>
      <c r="D8" s="71"/>
      <c r="E8" s="72"/>
      <c r="F8" s="72"/>
      <c r="G8" s="64"/>
      <c r="H8" s="67"/>
      <c r="I8" s="50"/>
      <c r="J8" s="50"/>
      <c r="K8" s="50"/>
      <c r="L8" s="52"/>
      <c r="M8" s="54"/>
      <c r="N8" s="54"/>
      <c r="O8" s="54"/>
      <c r="P8" s="54"/>
      <c r="Q8" s="47"/>
      <c r="R8" s="48"/>
    </row>
    <row r="9" spans="1:22" x14ac:dyDescent="0.2">
      <c r="A9" s="10"/>
      <c r="B9" s="10"/>
      <c r="C9" s="11"/>
      <c r="D9" s="71"/>
      <c r="E9" s="72"/>
      <c r="F9" s="72"/>
      <c r="G9" s="64"/>
      <c r="H9" s="67"/>
      <c r="I9" s="50"/>
      <c r="J9" s="50"/>
      <c r="K9" s="50"/>
      <c r="L9" s="52"/>
      <c r="M9" s="54"/>
      <c r="N9" s="54"/>
      <c r="O9" s="54"/>
      <c r="P9" s="54"/>
      <c r="Q9" s="47"/>
      <c r="R9" s="48"/>
    </row>
    <row r="10" spans="1:22" x14ac:dyDescent="0.2">
      <c r="A10" s="10"/>
      <c r="B10" s="10"/>
      <c r="C10" s="11"/>
      <c r="D10" s="71"/>
      <c r="E10" s="72"/>
      <c r="F10" s="72"/>
      <c r="G10" s="64"/>
      <c r="H10" s="67"/>
      <c r="I10" s="50"/>
      <c r="J10" s="50"/>
      <c r="K10" s="50"/>
      <c r="L10" s="52"/>
      <c r="M10" s="54"/>
      <c r="N10" s="54"/>
      <c r="O10" s="54"/>
      <c r="P10" s="54"/>
      <c r="Q10" s="47"/>
      <c r="R10" s="48"/>
    </row>
    <row r="11" spans="1:22" ht="28.5" customHeight="1" x14ac:dyDescent="0.2">
      <c r="A11" s="10"/>
      <c r="B11" s="10"/>
      <c r="C11" s="11"/>
      <c r="D11" s="71"/>
      <c r="E11" s="72"/>
      <c r="F11" s="72"/>
      <c r="G11" s="65"/>
      <c r="H11" s="67"/>
      <c r="I11" s="50"/>
      <c r="J11" s="50"/>
      <c r="K11" s="50"/>
      <c r="L11" s="52"/>
      <c r="M11" s="54"/>
      <c r="N11" s="54"/>
      <c r="O11" s="54"/>
      <c r="P11" s="54"/>
      <c r="Q11" s="47"/>
      <c r="R11" s="48"/>
    </row>
    <row r="12" spans="1:22" ht="87" customHeight="1" x14ac:dyDescent="0.2">
      <c r="A12" s="10"/>
      <c r="B12" s="10"/>
      <c r="C12" s="11"/>
      <c r="D12" s="71"/>
      <c r="E12" s="72"/>
      <c r="F12" s="73"/>
      <c r="G12" s="31" t="s">
        <v>38</v>
      </c>
      <c r="H12" s="28" t="s">
        <v>37</v>
      </c>
      <c r="I12" s="29">
        <v>550000</v>
      </c>
      <c r="J12" s="29">
        <v>500000</v>
      </c>
      <c r="K12" s="29">
        <v>0</v>
      </c>
      <c r="L12" s="28" t="s">
        <v>39</v>
      </c>
      <c r="M12" s="30">
        <v>4500</v>
      </c>
      <c r="N12" s="77" t="s">
        <v>40</v>
      </c>
      <c r="O12" s="77" t="s">
        <v>40</v>
      </c>
      <c r="P12" s="38" t="s">
        <v>40</v>
      </c>
      <c r="Q12" s="55" t="s">
        <v>19</v>
      </c>
      <c r="R12" s="56"/>
    </row>
    <row r="13" spans="1:22" s="1" customFormat="1" ht="25.5" customHeight="1" x14ac:dyDescent="0.2">
      <c r="A13" s="8"/>
      <c r="B13" s="8"/>
      <c r="C13" s="9"/>
      <c r="D13" s="71"/>
      <c r="E13" s="72"/>
      <c r="F13" s="70" t="s">
        <v>15</v>
      </c>
      <c r="G13" s="19" t="s">
        <v>29</v>
      </c>
      <c r="H13" s="20" t="s">
        <v>18</v>
      </c>
      <c r="I13" s="26">
        <v>1000000</v>
      </c>
      <c r="J13" s="26">
        <v>5000000</v>
      </c>
      <c r="K13" s="26">
        <v>1000000</v>
      </c>
      <c r="L13" s="21"/>
      <c r="M13" s="22"/>
      <c r="N13" s="76"/>
      <c r="O13" s="76"/>
      <c r="P13" s="22"/>
      <c r="Q13" s="68"/>
      <c r="R13" s="69"/>
      <c r="T13" s="41"/>
      <c r="U13" s="41"/>
      <c r="V13" s="41"/>
    </row>
    <row r="14" spans="1:22" s="14" customFormat="1" ht="87.75" customHeight="1" x14ac:dyDescent="0.2">
      <c r="A14" s="8"/>
      <c r="B14" s="8"/>
      <c r="C14" s="9"/>
      <c r="D14" s="71"/>
      <c r="E14" s="73"/>
      <c r="F14" s="70"/>
      <c r="G14" s="18" t="s">
        <v>30</v>
      </c>
      <c r="H14" s="17" t="s">
        <v>25</v>
      </c>
      <c r="I14" s="25">
        <v>1000000</v>
      </c>
      <c r="J14" s="25">
        <v>5000000</v>
      </c>
      <c r="K14" s="25">
        <v>1000000</v>
      </c>
      <c r="L14" s="18" t="s">
        <v>41</v>
      </c>
      <c r="M14" s="23" t="s">
        <v>42</v>
      </c>
      <c r="N14" s="77" t="s">
        <v>42</v>
      </c>
      <c r="O14" s="39" t="s">
        <v>40</v>
      </c>
      <c r="P14" s="40" t="s">
        <v>40</v>
      </c>
      <c r="Q14" s="47" t="s">
        <v>19</v>
      </c>
      <c r="R14" s="48"/>
      <c r="T14" s="42"/>
      <c r="U14" s="42"/>
      <c r="V14" s="42"/>
    </row>
    <row r="15" spans="1:22" ht="28.5" customHeight="1" x14ac:dyDescent="0.2">
      <c r="D15" s="57" t="s">
        <v>44</v>
      </c>
      <c r="E15" s="59" t="s">
        <v>47</v>
      </c>
      <c r="F15" s="59" t="s">
        <v>52</v>
      </c>
      <c r="G15" s="36" t="s">
        <v>31</v>
      </c>
      <c r="H15" s="37" t="s">
        <v>32</v>
      </c>
      <c r="I15" s="75">
        <f>I16+I17</f>
        <v>3200000</v>
      </c>
      <c r="J15" s="75">
        <f t="shared" ref="J15:K15" si="2">J16+J17</f>
        <v>3000000</v>
      </c>
      <c r="K15" s="75">
        <f t="shared" si="2"/>
        <v>2000000</v>
      </c>
      <c r="L15" s="32"/>
      <c r="M15" s="33"/>
      <c r="N15" s="78"/>
      <c r="O15" s="33"/>
      <c r="P15" s="33"/>
      <c r="Q15" s="34"/>
      <c r="R15" s="35"/>
    </row>
    <row r="16" spans="1:22" ht="136.5" customHeight="1" x14ac:dyDescent="0.2">
      <c r="D16" s="58"/>
      <c r="E16" s="59"/>
      <c r="F16" s="59"/>
      <c r="G16" s="31" t="s">
        <v>33</v>
      </c>
      <c r="H16" s="28" t="s">
        <v>49</v>
      </c>
      <c r="I16" s="29">
        <v>3000000</v>
      </c>
      <c r="J16" s="29">
        <v>0</v>
      </c>
      <c r="K16" s="29">
        <v>0</v>
      </c>
      <c r="L16" s="28" t="s">
        <v>43</v>
      </c>
      <c r="M16" s="30">
        <v>1</v>
      </c>
      <c r="N16" s="30">
        <v>1</v>
      </c>
      <c r="O16" s="77" t="s">
        <v>40</v>
      </c>
      <c r="P16" s="38" t="s">
        <v>40</v>
      </c>
      <c r="Q16" s="55" t="s">
        <v>19</v>
      </c>
      <c r="R16" s="74"/>
    </row>
    <row r="17" spans="3:22" ht="137.25" customHeight="1" thickBot="1" x14ac:dyDescent="0.25">
      <c r="D17" s="58"/>
      <c r="E17" s="97" t="s">
        <v>45</v>
      </c>
      <c r="F17" s="27" t="s">
        <v>46</v>
      </c>
      <c r="G17" s="31" t="s">
        <v>34</v>
      </c>
      <c r="H17" s="28" t="s">
        <v>35</v>
      </c>
      <c r="I17" s="29">
        <v>200000</v>
      </c>
      <c r="J17" s="29">
        <v>3000000</v>
      </c>
      <c r="K17" s="29">
        <v>2000000</v>
      </c>
      <c r="L17" s="28" t="s">
        <v>36</v>
      </c>
      <c r="M17" s="30">
        <v>1</v>
      </c>
      <c r="N17" s="30">
        <v>1</v>
      </c>
      <c r="O17" s="98">
        <v>40</v>
      </c>
      <c r="P17" s="38">
        <v>40</v>
      </c>
      <c r="Q17" s="99" t="s">
        <v>19</v>
      </c>
      <c r="R17" s="100"/>
    </row>
    <row r="18" spans="3:22" s="1" customFormat="1" ht="32.25" customHeight="1" thickBot="1" x14ac:dyDescent="0.25">
      <c r="C18" s="2"/>
      <c r="D18" s="101"/>
      <c r="E18" s="102"/>
      <c r="F18" s="102"/>
      <c r="G18" s="103"/>
      <c r="H18" s="102" t="s">
        <v>21</v>
      </c>
      <c r="I18" s="104">
        <f>I4+I6+I13+I15</f>
        <v>10215000</v>
      </c>
      <c r="J18" s="104">
        <f>J4+J6+J13+J15</f>
        <v>13200000</v>
      </c>
      <c r="K18" s="104">
        <f>K4+K6+K13+K15</f>
        <v>6700000</v>
      </c>
      <c r="L18" s="102"/>
      <c r="M18" s="105"/>
      <c r="N18" s="105"/>
      <c r="O18" s="105"/>
      <c r="P18" s="105"/>
      <c r="Q18" s="106"/>
      <c r="R18" s="107"/>
      <c r="T18" s="41"/>
      <c r="U18" s="41"/>
      <c r="V18" s="41"/>
    </row>
    <row r="21" spans="3:22" x14ac:dyDescent="0.2">
      <c r="C21" s="3"/>
      <c r="D21" s="3"/>
      <c r="E21" s="3"/>
      <c r="F21" s="3"/>
      <c r="I21" s="12"/>
      <c r="J21" s="12"/>
      <c r="K21" s="12"/>
      <c r="L21" s="3"/>
      <c r="M21" s="3"/>
      <c r="N21" s="3"/>
      <c r="O21" s="3"/>
      <c r="P21" s="3"/>
      <c r="Q21" s="3"/>
    </row>
  </sheetData>
  <mergeCells count="31">
    <mergeCell ref="E15:E16"/>
    <mergeCell ref="F15:F16"/>
    <mergeCell ref="Q6:R6"/>
    <mergeCell ref="D6:D14"/>
    <mergeCell ref="E6:E14"/>
    <mergeCell ref="F6:F12"/>
    <mergeCell ref="Q16:R16"/>
    <mergeCell ref="P7:P11"/>
    <mergeCell ref="Q12:R12"/>
    <mergeCell ref="Q17:R17"/>
    <mergeCell ref="D15:D17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5:R5"/>
    <mergeCell ref="Q7:R11"/>
    <mergeCell ref="F4:F5"/>
    <mergeCell ref="K7:K11"/>
    <mergeCell ref="L7:L11"/>
    <mergeCell ref="M7:M11"/>
    <mergeCell ref="N7:N11"/>
    <mergeCell ref="O7:O11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2019-2021</vt:lpstr>
      <vt:lpstr>'UO za gospodarstvo 2019-2021'!Ispis_naslova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2018-12-06T15:28:33Z</cp:lastPrinted>
  <dcterms:created xsi:type="dcterms:W3CDTF">2013-10-11T18:13:55Z</dcterms:created>
  <dcterms:modified xsi:type="dcterms:W3CDTF">2018-12-06T15:35:35Z</dcterms:modified>
</cp:coreProperties>
</file>