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joka1990\Desktop\web\Rebalans\"/>
    </mc:Choice>
  </mc:AlternateContent>
  <xr:revisionPtr revIDLastSave="0" documentId="13_ncr:1_{26759E98-F01C-466F-A342-6482700B2353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3" l="1"/>
  <c r="K6" i="3"/>
  <c r="I6" i="3"/>
  <c r="J4" i="3"/>
  <c r="J18" i="3" s="1"/>
  <c r="J15" i="3"/>
  <c r="K15" i="3"/>
  <c r="I15" i="3"/>
  <c r="I18" i="3" l="1"/>
  <c r="K18" i="3"/>
</calcChain>
</file>

<file path=xl/sharedStrings.xml><?xml version="1.0" encoding="utf-8"?>
<sst xmlns="http://schemas.openxmlformats.org/spreadsheetml/2006/main" count="89" uniqueCount="68">
  <si>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</si>
  <si>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</si>
  <si>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</si>
  <si>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</si>
  <si>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</si>
  <si>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</si>
  <si>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</si>
  <si>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</si>
  <si>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</si>
  <si>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</si>
  <si>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</si>
  <si>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</si>
  <si>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</si>
  <si>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</si>
  <si>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</si>
  <si>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</si>
  <si>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</si>
  <si>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</si>
  <si>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</si>
  <si>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</si>
  <si>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</si>
  <si>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</si>
  <si>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Ciljana vrijednost
2020.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</si>
  <si>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</si>
  <si>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</si>
  <si>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</si>
  <si>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</si>
  <si>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</si>
  <si>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</si>
  <si>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</si>
  <si>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</si>
  <si>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</si>
  <si>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</si>
  <si>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</si>
  <si>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</si>
  <si>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Izrađen projekt/izgrađen objekt/broj smještenih osoba</t>
  </si>
  <si>
    <t>Kanalizacija Brestača-Nova Subocka</t>
  </si>
  <si>
    <t>Kapitalni projekt 1005K100035</t>
  </si>
  <si>
    <t>izgrađenih dužnih metara</t>
  </si>
  <si>
    <t>-</t>
  </si>
  <si>
    <t>završena faza izgradnje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</si>
  <si>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</si>
  <si>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</si>
  <si>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</si>
  <si>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</si>
  <si>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</si>
  <si>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</si>
  <si>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</si>
  <si>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</si>
  <si>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</si>
  <si>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Kapitalni projekt 1005 K100015</t>
  </si>
  <si>
    <t>Mjera 3.1.2. Modernizacija , izgradnja i opremanje dječjih vrtića</t>
  </si>
  <si>
    <t>Plan
2019.</t>
  </si>
  <si>
    <t>Projekcija
2021.</t>
  </si>
  <si>
    <t>Polazne vrijednosti
2018.</t>
  </si>
  <si>
    <t>Ciljana vrijednost
2021.</t>
  </si>
  <si>
    <t xml:space="preserve"> IZMJENE PLANA RAZVOJNIH PROGRAMA ZA RAZDOBLJE OD 2019. DO 2021. GODINE</t>
  </si>
  <si>
    <t>Dnevni centar za starije</t>
  </si>
  <si>
    <t>Članak 3.</t>
  </si>
  <si>
    <t>Pete izmjene i dopune Proračuna Grada Novske za 2019. godinu stupaju na snagu prvog dana nakon objave, a  objavit će se  u „Službenom vjesniku“ Grada Novske.</t>
  </si>
  <si>
    <t>GRAD NOVSKA</t>
  </si>
  <si>
    <t xml:space="preserve">GRADSKO VIJEĆE </t>
  </si>
  <si>
    <t>KLASA:400-08/19-01/8</t>
  </si>
  <si>
    <t xml:space="preserve">URBROJ:2176/04-01-19- 1                                                   </t>
  </si>
  <si>
    <t xml:space="preserve">Novska, 27. rujna 2019. godine  </t>
  </si>
  <si>
    <t>Predsjednik Gradskog vijeća</t>
  </si>
  <si>
    <t xml:space="preserve">                     </t>
  </si>
  <si>
    <t>Ivica Vulić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</si>
</sst>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1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center" vertical="center" textRotation="90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43" borderId="23" xfId="0" applyFont="1" applyFill="1" applyBorder="1" applyAlignment="1">
      <alignment vertical="center" wrapText="1"/>
    </xf>
    <xf numFmtId="3" fontId="37" fillId="43" borderId="23" xfId="0" applyNumberFormat="1" applyFont="1" applyFill="1" applyBorder="1" applyAlignment="1">
      <alignment horizontal="center" vertical="center" wrapText="1"/>
    </xf>
    <xf numFmtId="49" fontId="37" fillId="43" borderId="24" xfId="0" applyNumberFormat="1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vertical="center"/>
    </xf>
    <xf numFmtId="0" fontId="35" fillId="43" borderId="23" xfId="0" applyFont="1" applyFill="1" applyBorder="1" applyAlignment="1">
      <alignment horizontal="left" vertical="center"/>
    </xf>
    <xf numFmtId="0" fontId="35" fillId="43" borderId="23" xfId="0" applyFont="1" applyFill="1" applyBorder="1" applyAlignment="1">
      <alignment vertical="center" wrapText="1"/>
    </xf>
    <xf numFmtId="3" fontId="37" fillId="0" borderId="23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23" xfId="0" applyNumberFormat="1" applyFont="1" applyFill="1" applyBorder="1" applyAlignment="1">
      <alignment horizontal="right" vertical="center"/>
    </xf>
    <xf numFmtId="49" fontId="35" fillId="43" borderId="22" xfId="0" applyNumberFormat="1" applyFont="1" applyFill="1" applyBorder="1" applyAlignment="1">
      <alignment horizontal="center" vertical="center" wrapText="1"/>
    </xf>
    <xf numFmtId="0" fontId="37" fillId="0" borderId="17" xfId="1" quotePrefix="1" applyNumberFormat="1" applyFont="1" applyFill="1" applyBorder="1" applyAlignment="1">
      <alignment horizontal="center" vertical="center"/>
    </xf>
    <xf numFmtId="3" fontId="37" fillId="43" borderId="21" xfId="0" applyNumberFormat="1" applyFont="1" applyFill="1" applyBorder="1" applyAlignment="1">
      <alignment horizontal="center" vertical="center" wrapText="1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43" fontId="35" fillId="43" borderId="22" xfId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left" vertical="center"/>
    </xf>
    <xf numFmtId="0" fontId="35" fillId="43" borderId="32" xfId="0" applyFont="1" applyFill="1" applyBorder="1" applyAlignment="1">
      <alignment vertical="center" wrapText="1"/>
    </xf>
    <xf numFmtId="4" fontId="35" fillId="43" borderId="32" xfId="0" applyNumberFormat="1" applyFont="1" applyFill="1" applyBorder="1" applyAlignment="1">
      <alignment vertical="center"/>
    </xf>
    <xf numFmtId="49" fontId="35" fillId="43" borderId="32" xfId="0" applyNumberFormat="1" applyFont="1" applyFill="1" applyBorder="1" applyAlignment="1">
      <alignment horizontal="left" vertical="center" wrapText="1"/>
    </xf>
    <xf numFmtId="43" fontId="35" fillId="43" borderId="32" xfId="1" applyFont="1" applyFill="1" applyBorder="1" applyAlignment="1">
      <alignment horizontal="center" vertical="center"/>
    </xf>
    <xf numFmtId="0" fontId="37" fillId="0" borderId="17" xfId="1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3" fontId="37" fillId="0" borderId="21" xfId="0" applyNumberFormat="1" applyFont="1" applyBorder="1" applyAlignment="1">
      <alignment horizontal="center" vertical="center" wrapText="1"/>
    </xf>
    <xf numFmtId="0" fontId="35" fillId="43" borderId="35" xfId="0" applyFont="1" applyFill="1" applyBorder="1" applyAlignment="1">
      <alignment vertical="center"/>
    </xf>
    <xf numFmtId="0" fontId="35" fillId="43" borderId="36" xfId="0" applyFont="1" applyFill="1" applyBorder="1" applyAlignment="1">
      <alignment vertical="center"/>
    </xf>
    <xf numFmtId="0" fontId="35" fillId="43" borderId="36" xfId="0" applyFont="1" applyFill="1" applyBorder="1" applyAlignment="1">
      <alignment horizontal="left" vertical="center"/>
    </xf>
    <xf numFmtId="4" fontId="35" fillId="43" borderId="36" xfId="0" applyNumberFormat="1" applyFont="1" applyFill="1" applyBorder="1" applyAlignment="1">
      <alignment vertical="center"/>
    </xf>
    <xf numFmtId="0" fontId="35" fillId="43" borderId="36" xfId="0" applyFont="1" applyFill="1" applyBorder="1" applyAlignment="1">
      <alignment vertical="center" wrapText="1"/>
    </xf>
    <xf numFmtId="0" fontId="35" fillId="43" borderId="37" xfId="0" applyFont="1" applyFill="1" applyBorder="1" applyAlignment="1">
      <alignment vertical="center" wrapText="1"/>
    </xf>
    <xf numFmtId="0" fontId="35" fillId="43" borderId="38" xfId="0" applyFont="1" applyFill="1" applyBorder="1" applyAlignment="1">
      <alignment vertical="center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37" fillId="0" borderId="29" xfId="0" applyFont="1" applyBorder="1" applyAlignment="1">
      <alignment horizontal="center" vertical="center" textRotation="90" wrapText="1"/>
    </xf>
    <xf numFmtId="0" fontId="37" fillId="0" borderId="30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19" xfId="0" applyNumberFormat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center" vertical="center"/>
    </xf>
    <xf numFmtId="49" fontId="35" fillId="43" borderId="33" xfId="0" applyNumberFormat="1" applyFont="1" applyFill="1" applyBorder="1" applyAlignment="1">
      <alignment horizontal="center" vertic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8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7" fillId="0" borderId="26" xfId="0" applyNumberFormat="1" applyFont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indent="15"/>
    </xf>
    <xf numFmtId="0" fontId="41" fillId="0" borderId="0" xfId="0" applyFont="1" applyAlignment="1">
      <alignment vertical="center"/>
    </xf>
    <xf numFmtId="0" fontId="2" fillId="0" borderId="0" xfId="0" applyFont="1"/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aggItemX" xfId="44" xr:uid="{00000000-0005-0000-0000-00002B000000}"/>
    <cellStyle name="SAPBEXchaText" xfId="45" xr:uid="{00000000-0005-0000-0000-00002C000000}"/>
    <cellStyle name="SAPBEXexcBad7" xfId="46" xr:uid="{00000000-0005-0000-0000-00002D000000}"/>
    <cellStyle name="SAPBEXexcBad8" xfId="47" xr:uid="{00000000-0005-0000-0000-00002E000000}"/>
    <cellStyle name="SAPBEXexcBad9" xfId="48" xr:uid="{00000000-0005-0000-0000-00002F000000}"/>
    <cellStyle name="SAPBEXexcCritical4" xfId="49" xr:uid="{00000000-0005-0000-0000-000030000000}"/>
    <cellStyle name="SAPBEXexcCritical5" xfId="50" xr:uid="{00000000-0005-0000-0000-000031000000}"/>
    <cellStyle name="SAPBEXexcCritical6" xfId="51" xr:uid="{00000000-0005-0000-0000-000032000000}"/>
    <cellStyle name="SAPBEXexcGood1" xfId="52" xr:uid="{00000000-0005-0000-0000-000033000000}"/>
    <cellStyle name="SAPBEXexcGood2" xfId="53" xr:uid="{00000000-0005-0000-0000-000034000000}"/>
    <cellStyle name="SAPBEXexcGood3" xfId="54" xr:uid="{00000000-0005-0000-0000-000035000000}"/>
    <cellStyle name="SAPBEXfilterDrill" xfId="55" xr:uid="{00000000-0005-0000-0000-000036000000}"/>
    <cellStyle name="SAPBEXfilterItem" xfId="56" xr:uid="{00000000-0005-0000-0000-000037000000}"/>
    <cellStyle name="SAPBEXfilterText" xfId="57" xr:uid="{00000000-0005-0000-0000-000038000000}"/>
    <cellStyle name="SAPBEXformats" xfId="58" xr:uid="{00000000-0005-0000-0000-000039000000}"/>
    <cellStyle name="SAPBEXheaderItem" xfId="59" xr:uid="{00000000-0005-0000-0000-00003A000000}"/>
    <cellStyle name="SAPBEXheaderText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_CGG knjiga" xfId="63" xr:uid="{00000000-0005-0000-0000-00003E000000}"/>
    <cellStyle name="SAPBEXHLevel0X" xfId="64" xr:uid="{00000000-0005-0000-0000-00003F000000}"/>
    <cellStyle name="SAPBEXHLevel1" xfId="65" xr:uid="{00000000-0005-0000-0000-000040000000}"/>
    <cellStyle name="SAPBEXHLevel1 2" xfId="66" xr:uid="{00000000-0005-0000-0000-000041000000}"/>
    <cellStyle name="SAPBEXHLevel1_CGG knjiga" xfId="67" xr:uid="{00000000-0005-0000-0000-000042000000}"/>
    <cellStyle name="SAPBEXHLevel1X" xfId="68" xr:uid="{00000000-0005-0000-0000-000043000000}"/>
    <cellStyle name="SAPBEXHLevel2" xfId="69" xr:uid="{00000000-0005-0000-0000-000044000000}"/>
    <cellStyle name="SAPBEXHLevel2 2" xfId="70" xr:uid="{00000000-0005-0000-0000-000045000000}"/>
    <cellStyle name="SAPBEXHLevel2_LG i DP rashodi 2013-2015" xfId="71" xr:uid="{00000000-0005-0000-0000-000046000000}"/>
    <cellStyle name="SAPBEXHLevel2X" xfId="72" xr:uid="{00000000-0005-0000-0000-000047000000}"/>
    <cellStyle name="SAPBEXHLevel3" xfId="73" xr:uid="{00000000-0005-0000-0000-000048000000}"/>
    <cellStyle name="SAPBEXHLevel3X" xfId="74" xr:uid="{00000000-0005-0000-0000-000049000000}"/>
    <cellStyle name="SAPBEXinputData" xfId="75" xr:uid="{00000000-0005-0000-0000-00004A000000}"/>
    <cellStyle name="SAPBEXresData" xfId="76" xr:uid="{00000000-0005-0000-0000-00004B000000}"/>
    <cellStyle name="SAPBEXresDataEmph" xfId="77" xr:uid="{00000000-0005-0000-0000-00004C000000}"/>
    <cellStyle name="SAPBEXresItem" xfId="78" xr:uid="{00000000-0005-0000-0000-00004D000000}"/>
    <cellStyle name="SAPBEXresItemX" xfId="79" xr:uid="{00000000-0005-0000-0000-00004E000000}"/>
    <cellStyle name="SAPBEXstdData" xfId="80" xr:uid="{00000000-0005-0000-0000-00004F000000}"/>
    <cellStyle name="SAPBEXstdDataEmph" xfId="81" xr:uid="{00000000-0005-0000-0000-000050000000}"/>
    <cellStyle name="SAPBEXstdItem" xfId="82" xr:uid="{00000000-0005-0000-0000-000051000000}"/>
    <cellStyle name="SAPBEXstdItemX" xfId="83" xr:uid="{00000000-0005-0000-0000-000052000000}"/>
    <cellStyle name="SAPBEXtitle" xfId="84" xr:uid="{00000000-0005-0000-0000-000053000000}"/>
    <cellStyle name="SAPBEXundefined" xfId="85" xr:uid="{00000000-0005-0000-0000-000054000000}"/>
    <cellStyle name="SEM-BPS-data" xfId="86" xr:uid="{00000000-0005-0000-0000-000055000000}"/>
    <cellStyle name="SEM-BPS-head" xfId="87" xr:uid="{00000000-0005-0000-0000-000056000000}"/>
    <cellStyle name="SEM-BPS-headdata" xfId="88" xr:uid="{00000000-0005-0000-0000-000057000000}"/>
    <cellStyle name="SEM-BPS-headkey" xfId="89" xr:uid="{00000000-0005-0000-0000-000058000000}"/>
    <cellStyle name="SEM-BPS-input-on" xfId="90" xr:uid="{00000000-0005-0000-0000-000059000000}"/>
    <cellStyle name="SEM-BPS-key" xfId="91" xr:uid="{00000000-0005-0000-0000-00005A000000}"/>
    <cellStyle name="SEM-BPS-sub1" xfId="92" xr:uid="{00000000-0005-0000-0000-00005B000000}"/>
    <cellStyle name="SEM-BPS-sub2" xfId="93" xr:uid="{00000000-0005-0000-0000-00005C000000}"/>
    <cellStyle name="SEM-BPS-total" xfId="94" xr:uid="{00000000-0005-0000-0000-00005D000000}"/>
    <cellStyle name="Title" xfId="95" xr:uid="{00000000-0005-0000-0000-00005E000000}"/>
    <cellStyle name="Total" xfId="96" xr:uid="{00000000-0005-0000-0000-00005F000000}"/>
    <cellStyle name="Warning Text" xfId="97" xr:uid="{00000000-0005-0000-0000-000060000000}"/>
    <cellStyle name="Zarez" xfId="1" builtinId="3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tabSelected="1" showWhiteSpace="0" topLeftCell="D16" zoomScaleNormal="100" workbookViewId="0">
      <selection activeCell="K44" sqref="K44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2"/>
    <col min="23" max="16384" width="9.140625" style="3"/>
  </cols>
  <sheetData>
    <row r="1" spans="1:22" s="1" customFormat="1" ht="18.75" customHeight="1" x14ac:dyDescent="0.2">
      <c r="C1" s="2"/>
      <c r="D1" s="80" t="s">
        <v>56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T1" s="40"/>
      <c r="U1" s="40"/>
      <c r="V1" s="4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9</v>
      </c>
      <c r="F3" s="15" t="s">
        <v>10</v>
      </c>
      <c r="G3" s="15" t="s">
        <v>26</v>
      </c>
      <c r="H3" s="15" t="s">
        <v>7</v>
      </c>
      <c r="I3" s="15" t="s">
        <v>52</v>
      </c>
      <c r="J3" s="15" t="s">
        <v>23</v>
      </c>
      <c r="K3" s="15" t="s">
        <v>53</v>
      </c>
      <c r="L3" s="23" t="s">
        <v>20</v>
      </c>
      <c r="M3" s="15" t="s">
        <v>54</v>
      </c>
      <c r="N3" s="15" t="s">
        <v>12</v>
      </c>
      <c r="O3" s="15" t="s">
        <v>22</v>
      </c>
      <c r="P3" s="15" t="s">
        <v>55</v>
      </c>
      <c r="Q3" s="82" t="s">
        <v>6</v>
      </c>
      <c r="R3" s="83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4" t="s">
        <v>5</v>
      </c>
      <c r="E4" s="68" t="s">
        <v>11</v>
      </c>
      <c r="F4" s="68" t="s">
        <v>17</v>
      </c>
      <c r="G4" s="53" t="s">
        <v>27</v>
      </c>
      <c r="H4" s="54" t="s">
        <v>8</v>
      </c>
      <c r="I4" s="55">
        <v>0</v>
      </c>
      <c r="J4" s="55">
        <f t="shared" ref="J4" si="0">J5</f>
        <v>4000000</v>
      </c>
      <c r="K4" s="55">
        <v>3000000</v>
      </c>
      <c r="L4" s="56"/>
      <c r="M4" s="57"/>
      <c r="N4" s="57"/>
      <c r="O4" s="57"/>
      <c r="P4" s="57"/>
      <c r="Q4" s="94"/>
      <c r="R4" s="95"/>
      <c r="S4" s="12"/>
    </row>
    <row r="5" spans="1:22" ht="99" customHeight="1" x14ac:dyDescent="0.2">
      <c r="A5" s="10"/>
      <c r="B5" s="10"/>
      <c r="C5" s="11"/>
      <c r="D5" s="85"/>
      <c r="E5" s="69"/>
      <c r="F5" s="69"/>
      <c r="G5" s="17" t="s">
        <v>50</v>
      </c>
      <c r="H5" s="42" t="s">
        <v>49</v>
      </c>
      <c r="I5" s="43">
        <v>0</v>
      </c>
      <c r="J5" s="43">
        <v>4000000</v>
      </c>
      <c r="K5" s="43">
        <v>3000000</v>
      </c>
      <c r="L5" s="17" t="s">
        <v>38</v>
      </c>
      <c r="M5" s="58">
        <v>900</v>
      </c>
      <c r="N5" s="46">
        <v>900</v>
      </c>
      <c r="O5" s="46" t="s">
        <v>39</v>
      </c>
      <c r="P5" s="46" t="s">
        <v>39</v>
      </c>
      <c r="Q5" s="90" t="s">
        <v>19</v>
      </c>
      <c r="R5" s="91"/>
      <c r="S5" s="12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101" t="s">
        <v>13</v>
      </c>
      <c r="E6" s="102" t="s">
        <v>14</v>
      </c>
      <c r="F6" s="102" t="s">
        <v>16</v>
      </c>
      <c r="G6" s="48" t="s">
        <v>27</v>
      </c>
      <c r="H6" s="49" t="s">
        <v>8</v>
      </c>
      <c r="I6" s="50">
        <f>I7+I12</f>
        <v>885000</v>
      </c>
      <c r="J6" s="50">
        <f t="shared" ref="J6:K6" si="1">J7+J12</f>
        <v>1200000</v>
      </c>
      <c r="K6" s="50">
        <f t="shared" si="1"/>
        <v>700000</v>
      </c>
      <c r="L6" s="51"/>
      <c r="M6" s="52"/>
      <c r="N6" s="52"/>
      <c r="O6" s="52"/>
      <c r="P6" s="52"/>
      <c r="Q6" s="99"/>
      <c r="R6" s="100"/>
      <c r="S6" s="12"/>
    </row>
    <row r="7" spans="1:22" ht="23.25" customHeight="1" x14ac:dyDescent="0.2">
      <c r="A7" s="10"/>
      <c r="B7" s="10"/>
      <c r="C7" s="11"/>
      <c r="D7" s="101"/>
      <c r="E7" s="102"/>
      <c r="F7" s="102"/>
      <c r="G7" s="86" t="s">
        <v>28</v>
      </c>
      <c r="H7" s="88" t="s">
        <v>24</v>
      </c>
      <c r="I7" s="70">
        <v>515000</v>
      </c>
      <c r="J7" s="70">
        <v>700000</v>
      </c>
      <c r="K7" s="70">
        <v>700000</v>
      </c>
      <c r="L7" s="72" t="s">
        <v>47</v>
      </c>
      <c r="M7" s="74">
        <v>1</v>
      </c>
      <c r="N7" s="74">
        <v>20000</v>
      </c>
      <c r="O7" s="74">
        <v>15000</v>
      </c>
      <c r="P7" s="74" t="s">
        <v>39</v>
      </c>
      <c r="Q7" s="96" t="s">
        <v>19</v>
      </c>
      <c r="R7" s="97"/>
    </row>
    <row r="8" spans="1:22" x14ac:dyDescent="0.2">
      <c r="A8" s="10"/>
      <c r="B8" s="10"/>
      <c r="C8" s="11"/>
      <c r="D8" s="101"/>
      <c r="E8" s="102"/>
      <c r="F8" s="102"/>
      <c r="G8" s="86"/>
      <c r="H8" s="89"/>
      <c r="I8" s="71"/>
      <c r="J8" s="71"/>
      <c r="K8" s="71"/>
      <c r="L8" s="73"/>
      <c r="M8" s="75"/>
      <c r="N8" s="75"/>
      <c r="O8" s="75"/>
      <c r="P8" s="75"/>
      <c r="Q8" s="90"/>
      <c r="R8" s="91"/>
    </row>
    <row r="9" spans="1:22" x14ac:dyDescent="0.2">
      <c r="A9" s="10"/>
      <c r="B9" s="10"/>
      <c r="C9" s="11"/>
      <c r="D9" s="101"/>
      <c r="E9" s="102"/>
      <c r="F9" s="102"/>
      <c r="G9" s="86"/>
      <c r="H9" s="89"/>
      <c r="I9" s="71"/>
      <c r="J9" s="71"/>
      <c r="K9" s="71"/>
      <c r="L9" s="73"/>
      <c r="M9" s="75"/>
      <c r="N9" s="75"/>
      <c r="O9" s="75"/>
      <c r="P9" s="75"/>
      <c r="Q9" s="90"/>
      <c r="R9" s="91"/>
    </row>
    <row r="10" spans="1:22" x14ac:dyDescent="0.2">
      <c r="A10" s="10"/>
      <c r="B10" s="10"/>
      <c r="C10" s="11"/>
      <c r="D10" s="101"/>
      <c r="E10" s="102"/>
      <c r="F10" s="102"/>
      <c r="G10" s="86"/>
      <c r="H10" s="89"/>
      <c r="I10" s="71"/>
      <c r="J10" s="71"/>
      <c r="K10" s="71"/>
      <c r="L10" s="73"/>
      <c r="M10" s="75"/>
      <c r="N10" s="75"/>
      <c r="O10" s="75"/>
      <c r="P10" s="75"/>
      <c r="Q10" s="90"/>
      <c r="R10" s="91"/>
    </row>
    <row r="11" spans="1:22" ht="28.5" customHeight="1" x14ac:dyDescent="0.2">
      <c r="A11" s="10"/>
      <c r="B11" s="10"/>
      <c r="C11" s="11"/>
      <c r="D11" s="101"/>
      <c r="E11" s="102"/>
      <c r="F11" s="102"/>
      <c r="G11" s="87"/>
      <c r="H11" s="89"/>
      <c r="I11" s="71"/>
      <c r="J11" s="71"/>
      <c r="K11" s="71"/>
      <c r="L11" s="73"/>
      <c r="M11" s="75"/>
      <c r="N11" s="75"/>
      <c r="O11" s="75"/>
      <c r="P11" s="75"/>
      <c r="Q11" s="90"/>
      <c r="R11" s="91"/>
    </row>
    <row r="12" spans="1:22" ht="87" customHeight="1" x14ac:dyDescent="0.2">
      <c r="A12" s="10"/>
      <c r="B12" s="10"/>
      <c r="C12" s="11"/>
      <c r="D12" s="101"/>
      <c r="E12" s="102"/>
      <c r="F12" s="103"/>
      <c r="G12" s="30" t="s">
        <v>37</v>
      </c>
      <c r="H12" s="27" t="s">
        <v>36</v>
      </c>
      <c r="I12" s="28">
        <v>370000</v>
      </c>
      <c r="J12" s="28">
        <v>500000</v>
      </c>
      <c r="K12" s="28">
        <v>0</v>
      </c>
      <c r="L12" s="27" t="s">
        <v>38</v>
      </c>
      <c r="M12" s="29">
        <v>4500</v>
      </c>
      <c r="N12" s="46" t="s">
        <v>39</v>
      </c>
      <c r="O12" s="46" t="s">
        <v>39</v>
      </c>
      <c r="P12" s="37" t="s">
        <v>39</v>
      </c>
      <c r="Q12" s="104" t="s">
        <v>19</v>
      </c>
      <c r="R12" s="106"/>
    </row>
    <row r="13" spans="1:22" s="1" customFormat="1" ht="25.5" customHeight="1" x14ac:dyDescent="0.2">
      <c r="A13" s="8"/>
      <c r="B13" s="8"/>
      <c r="C13" s="9"/>
      <c r="D13" s="101"/>
      <c r="E13" s="102"/>
      <c r="F13" s="69" t="s">
        <v>15</v>
      </c>
      <c r="G13" s="18" t="s">
        <v>29</v>
      </c>
      <c r="H13" s="19" t="s">
        <v>18</v>
      </c>
      <c r="I13" s="25">
        <v>52164</v>
      </c>
      <c r="J13" s="25">
        <v>5000000</v>
      </c>
      <c r="K13" s="25">
        <v>1000000</v>
      </c>
      <c r="L13" s="20"/>
      <c r="M13" s="21"/>
      <c r="N13" s="45"/>
      <c r="O13" s="45"/>
      <c r="P13" s="21"/>
      <c r="Q13" s="92"/>
      <c r="R13" s="93"/>
      <c r="T13" s="40"/>
      <c r="U13" s="40"/>
      <c r="V13" s="40"/>
    </row>
    <row r="14" spans="1:22" s="13" customFormat="1" ht="87.75" customHeight="1" x14ac:dyDescent="0.2">
      <c r="A14" s="8"/>
      <c r="B14" s="8"/>
      <c r="C14" s="9"/>
      <c r="D14" s="101"/>
      <c r="E14" s="103"/>
      <c r="F14" s="69"/>
      <c r="G14" s="17" t="s">
        <v>30</v>
      </c>
      <c r="H14" s="16" t="s">
        <v>25</v>
      </c>
      <c r="I14" s="24">
        <v>52164</v>
      </c>
      <c r="J14" s="24">
        <v>5000000</v>
      </c>
      <c r="K14" s="24">
        <v>1000000</v>
      </c>
      <c r="L14" s="17" t="s">
        <v>40</v>
      </c>
      <c r="M14" s="22" t="s">
        <v>41</v>
      </c>
      <c r="N14" s="46" t="s">
        <v>41</v>
      </c>
      <c r="O14" s="38" t="s">
        <v>39</v>
      </c>
      <c r="P14" s="39" t="s">
        <v>39</v>
      </c>
      <c r="Q14" s="90" t="s">
        <v>19</v>
      </c>
      <c r="R14" s="91"/>
      <c r="T14" s="41"/>
      <c r="U14" s="41"/>
      <c r="V14" s="41"/>
    </row>
    <row r="15" spans="1:22" ht="28.5" customHeight="1" x14ac:dyDescent="0.2">
      <c r="D15" s="78" t="s">
        <v>43</v>
      </c>
      <c r="E15" s="98" t="s">
        <v>46</v>
      </c>
      <c r="F15" s="98" t="s">
        <v>51</v>
      </c>
      <c r="G15" s="35" t="s">
        <v>31</v>
      </c>
      <c r="H15" s="36" t="s">
        <v>32</v>
      </c>
      <c r="I15" s="44">
        <f>I16+I17</f>
        <v>5277946</v>
      </c>
      <c r="J15" s="44">
        <f t="shared" ref="J15:K15" si="2">J16+J17</f>
        <v>3000000</v>
      </c>
      <c r="K15" s="44">
        <f t="shared" si="2"/>
        <v>2000000</v>
      </c>
      <c r="L15" s="31"/>
      <c r="M15" s="32"/>
      <c r="N15" s="47"/>
      <c r="O15" s="32"/>
      <c r="P15" s="32"/>
      <c r="Q15" s="33"/>
      <c r="R15" s="34"/>
    </row>
    <row r="16" spans="1:22" ht="136.5" customHeight="1" x14ac:dyDescent="0.2">
      <c r="D16" s="79"/>
      <c r="E16" s="98"/>
      <c r="F16" s="98"/>
      <c r="G16" s="30" t="s">
        <v>33</v>
      </c>
      <c r="H16" s="27" t="s">
        <v>48</v>
      </c>
      <c r="I16" s="28">
        <v>4991696</v>
      </c>
      <c r="J16" s="28">
        <v>0</v>
      </c>
      <c r="K16" s="28">
        <v>0</v>
      </c>
      <c r="L16" s="27" t="s">
        <v>42</v>
      </c>
      <c r="M16" s="29">
        <v>1</v>
      </c>
      <c r="N16" s="29">
        <v>1</v>
      </c>
      <c r="O16" s="46" t="s">
        <v>39</v>
      </c>
      <c r="P16" s="37" t="s">
        <v>39</v>
      </c>
      <c r="Q16" s="104" t="s">
        <v>19</v>
      </c>
      <c r="R16" s="105"/>
    </row>
    <row r="17" spans="3:22" ht="137.25" customHeight="1" thickBot="1" x14ac:dyDescent="0.25">
      <c r="D17" s="79"/>
      <c r="E17" s="59" t="s">
        <v>44</v>
      </c>
      <c r="F17" s="26" t="s">
        <v>45</v>
      </c>
      <c r="G17" s="30" t="s">
        <v>34</v>
      </c>
      <c r="H17" s="27" t="s">
        <v>57</v>
      </c>
      <c r="I17" s="28">
        <v>286250</v>
      </c>
      <c r="J17" s="28">
        <v>3000000</v>
      </c>
      <c r="K17" s="28">
        <v>2000000</v>
      </c>
      <c r="L17" s="27" t="s">
        <v>35</v>
      </c>
      <c r="M17" s="29">
        <v>1</v>
      </c>
      <c r="N17" s="29">
        <v>1</v>
      </c>
      <c r="O17" s="60">
        <v>40</v>
      </c>
      <c r="P17" s="37">
        <v>40</v>
      </c>
      <c r="Q17" s="76" t="s">
        <v>19</v>
      </c>
      <c r="R17" s="77"/>
    </row>
    <row r="18" spans="3:22" s="1" customFormat="1" ht="32.25" customHeight="1" thickBot="1" x14ac:dyDescent="0.25">
      <c r="C18" s="2"/>
      <c r="D18" s="61"/>
      <c r="E18" s="62"/>
      <c r="F18" s="62"/>
      <c r="G18" s="63"/>
      <c r="H18" s="62" t="s">
        <v>21</v>
      </c>
      <c r="I18" s="64">
        <f>I4+I6+I13+I15</f>
        <v>6215110</v>
      </c>
      <c r="J18" s="64">
        <f>J4+J6+J13+J15</f>
        <v>13200000</v>
      </c>
      <c r="K18" s="64">
        <f>K4+K6+K13+K15</f>
        <v>6700000</v>
      </c>
      <c r="L18" s="62"/>
      <c r="M18" s="65"/>
      <c r="N18" s="65"/>
      <c r="O18" s="65"/>
      <c r="P18" s="65"/>
      <c r="Q18" s="66"/>
      <c r="R18" s="67"/>
      <c r="T18" s="40"/>
      <c r="U18" s="40"/>
      <c r="V18" s="40"/>
    </row>
    <row r="20" spans="3:22" ht="15.75" x14ac:dyDescent="0.2">
      <c r="H20" s="107"/>
      <c r="I20"/>
      <c r="J20"/>
      <c r="K20"/>
      <c r="L20"/>
      <c r="M20"/>
      <c r="N20"/>
      <c r="O20"/>
    </row>
    <row r="21" spans="3:22" ht="15.75" x14ac:dyDescent="0.2">
      <c r="C21" s="3"/>
      <c r="D21" s="3"/>
      <c r="E21" s="3"/>
      <c r="F21" s="3"/>
      <c r="H21" s="108" t="s">
        <v>58</v>
      </c>
      <c r="I21"/>
      <c r="J21"/>
      <c r="K21"/>
      <c r="L21"/>
      <c r="M21"/>
      <c r="N21"/>
      <c r="O21"/>
      <c r="P21" s="3"/>
      <c r="Q21" s="3"/>
    </row>
    <row r="22" spans="3:22" ht="15.75" x14ac:dyDescent="0.2">
      <c r="H22" s="107"/>
      <c r="I22"/>
      <c r="J22"/>
      <c r="K22"/>
      <c r="L22"/>
      <c r="M22"/>
      <c r="N22"/>
      <c r="O22"/>
    </row>
    <row r="23" spans="3:22" ht="15.75" x14ac:dyDescent="0.2">
      <c r="H23" s="107"/>
      <c r="I23"/>
      <c r="J23"/>
      <c r="K23"/>
      <c r="L23"/>
      <c r="M23"/>
      <c r="N23"/>
      <c r="O23"/>
    </row>
    <row r="24" spans="3:22" ht="15.75" x14ac:dyDescent="0.2">
      <c r="H24"/>
      <c r="I24" s="107" t="s">
        <v>59</v>
      </c>
      <c r="J24"/>
      <c r="K24"/>
      <c r="L24"/>
      <c r="M24"/>
      <c r="N24"/>
      <c r="O24"/>
    </row>
    <row r="25" spans="3:22" ht="15.75" x14ac:dyDescent="0.2">
      <c r="H25" s="107"/>
      <c r="I25"/>
      <c r="J25"/>
      <c r="K25"/>
      <c r="L25"/>
      <c r="M25"/>
      <c r="N25"/>
      <c r="O25"/>
    </row>
    <row r="26" spans="3:22" ht="15.75" x14ac:dyDescent="0.2">
      <c r="H26" s="107"/>
      <c r="I26"/>
      <c r="J26"/>
      <c r="K26"/>
      <c r="L26"/>
      <c r="M26"/>
      <c r="N26"/>
      <c r="O26"/>
    </row>
    <row r="27" spans="3:22" ht="15.75" x14ac:dyDescent="0.2">
      <c r="H27" s="109" t="s">
        <v>60</v>
      </c>
      <c r="I27"/>
      <c r="J27"/>
      <c r="K27"/>
      <c r="L27"/>
      <c r="M27"/>
      <c r="N27"/>
      <c r="O27"/>
    </row>
    <row r="28" spans="3:22" ht="15.75" x14ac:dyDescent="0.2">
      <c r="H28" s="109" t="s">
        <v>61</v>
      </c>
      <c r="I28"/>
      <c r="J28"/>
      <c r="K28"/>
      <c r="L28"/>
      <c r="M28"/>
      <c r="N28"/>
      <c r="O28"/>
    </row>
    <row r="29" spans="3:22" ht="15.75" x14ac:dyDescent="0.2">
      <c r="H29" s="107"/>
      <c r="I29"/>
      <c r="J29"/>
      <c r="K29"/>
      <c r="L29"/>
      <c r="M29"/>
      <c r="N29"/>
      <c r="O29"/>
    </row>
    <row r="30" spans="3:22" ht="15.75" x14ac:dyDescent="0.2">
      <c r="H30" s="107"/>
      <c r="I30"/>
      <c r="J30"/>
      <c r="K30"/>
      <c r="L30"/>
      <c r="M30"/>
      <c r="N30"/>
      <c r="O30"/>
    </row>
    <row r="31" spans="3:22" ht="15.75" x14ac:dyDescent="0.2">
      <c r="H31" s="107"/>
      <c r="I31"/>
      <c r="J31"/>
      <c r="K31"/>
      <c r="L31"/>
      <c r="M31"/>
      <c r="N31"/>
      <c r="O31"/>
    </row>
    <row r="32" spans="3:22" ht="15.75" x14ac:dyDescent="0.2">
      <c r="H32" s="107" t="s">
        <v>62</v>
      </c>
      <c r="I32"/>
      <c r="J32"/>
      <c r="K32"/>
      <c r="L32"/>
      <c r="M32"/>
      <c r="N32"/>
      <c r="O32"/>
    </row>
    <row r="33" spans="8:15" ht="15.75" x14ac:dyDescent="0.2">
      <c r="H33" s="107" t="s">
        <v>63</v>
      </c>
      <c r="I33"/>
      <c r="J33"/>
      <c r="K33"/>
      <c r="L33"/>
      <c r="M33"/>
      <c r="N33"/>
      <c r="O33"/>
    </row>
    <row r="34" spans="8:15" ht="15.75" x14ac:dyDescent="0.2">
      <c r="H34" s="107" t="s">
        <v>64</v>
      </c>
      <c r="I34"/>
      <c r="J34"/>
      <c r="K34"/>
      <c r="L34"/>
      <c r="M34"/>
      <c r="N34"/>
      <c r="O34"/>
    </row>
    <row r="35" spans="8:15" ht="15.75" x14ac:dyDescent="0.2">
      <c r="H35" s="110" t="s">
        <v>65</v>
      </c>
      <c r="I35"/>
      <c r="J35"/>
      <c r="K35"/>
      <c r="L35"/>
      <c r="M35"/>
      <c r="N35"/>
      <c r="O35"/>
    </row>
    <row r="36" spans="8:15" ht="15.75" x14ac:dyDescent="0.2">
      <c r="H36" s="111"/>
      <c r="I36" s="112" t="s">
        <v>67</v>
      </c>
      <c r="J36"/>
      <c r="K36"/>
      <c r="L36"/>
      <c r="M36"/>
      <c r="N36"/>
      <c r="O36"/>
    </row>
    <row r="37" spans="8:15" ht="15.75" x14ac:dyDescent="0.2">
      <c r="H37"/>
      <c r="I37"/>
      <c r="J37"/>
      <c r="K37"/>
      <c r="L37"/>
      <c r="M37"/>
      <c r="N37"/>
      <c r="O37" s="111" t="s">
        <v>66</v>
      </c>
    </row>
  </sheetData>
  <mergeCells count="31">
    <mergeCell ref="E15:E16"/>
    <mergeCell ref="F15:F16"/>
    <mergeCell ref="Q6:R6"/>
    <mergeCell ref="D6:D14"/>
    <mergeCell ref="E6:E14"/>
    <mergeCell ref="F6:F12"/>
    <mergeCell ref="Q16:R16"/>
    <mergeCell ref="P7:P11"/>
    <mergeCell ref="Q12:R12"/>
    <mergeCell ref="O7:O11"/>
    <mergeCell ref="Q17:R17"/>
    <mergeCell ref="D15:D17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5:R5"/>
    <mergeCell ref="Q7:R11"/>
    <mergeCell ref="F4:F5"/>
    <mergeCell ref="K7:K11"/>
    <mergeCell ref="L7:L11"/>
    <mergeCell ref="M7:M11"/>
    <mergeCell ref="N7:N11"/>
  </mergeCells>
  <pageMargins left="0" right="0" top="0.39370078740157483" bottom="0.39370078740157483" header="0.11811023622047245" footer="0.11811023622047245"/>
  <pageSetup paperSize="8" scale="59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Windows User</cp:lastModifiedBy>
  <cp:lastPrinted>2018-12-06T15:28:33Z</cp:lastPrinted>
  <dcterms:created xsi:type="dcterms:W3CDTF">2013-10-11T18:13:55Z</dcterms:created>
  <dcterms:modified xsi:type="dcterms:W3CDTF">2019-10-01T17:00:00Z</dcterms:modified>
</cp:coreProperties>
</file>