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3395" windowHeight="7500"/>
  </bookViews>
  <sheets>
    <sheet name="Zaduženje po kreditu" sheetId="4" r:id="rId1"/>
  </sheets>
  <calcPr calcId="145621"/>
</workbook>
</file>

<file path=xl/calcChain.xml><?xml version="1.0" encoding="utf-8"?>
<calcChain xmlns="http://schemas.openxmlformats.org/spreadsheetml/2006/main">
  <c r="G39" i="4" l="1"/>
  <c r="F39" i="4"/>
  <c r="G15" i="4" l="1"/>
  <c r="G11" i="4"/>
  <c r="G29" i="4" l="1"/>
  <c r="G25" i="4"/>
</calcChain>
</file>

<file path=xl/sharedStrings.xml><?xml version="1.0" encoding="utf-8"?>
<sst xmlns="http://schemas.openxmlformats.org/spreadsheetml/2006/main" count="111" uniqueCount="94">
  <si>
    <t>Grad Novska</t>
  </si>
  <si>
    <t>Trg dr. Franje Tuđmana 2</t>
  </si>
  <si>
    <t>44330 Novska</t>
  </si>
  <si>
    <t>OIB: 09112913581</t>
  </si>
  <si>
    <t xml:space="preserve">U k u p n o </t>
  </si>
  <si>
    <t>Redni broj</t>
  </si>
  <si>
    <t>1.</t>
  </si>
  <si>
    <t>Vrsta kredita/zajma</t>
  </si>
  <si>
    <t>Ugovorena valuta i iznos</t>
  </si>
  <si>
    <t>Naziv pravne osobe davatelja kredita/zajma</t>
  </si>
  <si>
    <t>Otplata glavnice</t>
  </si>
  <si>
    <t>Tuzemni dugoročni krediti i zajmovi</t>
  </si>
  <si>
    <t>EUR 1.427.965,36</t>
  </si>
  <si>
    <t>Privredna banka Zagreb d.d.</t>
  </si>
  <si>
    <t>Kamate po datumu dospijeća za 2019.*</t>
  </si>
  <si>
    <t>Kamate po datumu dospijeća za 2020.*</t>
  </si>
  <si>
    <t>Kamate po datumu dospijeća za 2021.*</t>
  </si>
  <si>
    <t>Kamate po datumu dospijeća za 2022.*</t>
  </si>
  <si>
    <t>Kamate po datumu dospijeća za 2023.*</t>
  </si>
  <si>
    <t>Kamate plaćene u tekućoj godini</t>
  </si>
  <si>
    <t>Glavnica kredita/zajma po datumu dospijeća za 2019.*</t>
  </si>
  <si>
    <t>Glavnica kredita/zajma po datumu dospijeća za 2020.*</t>
  </si>
  <si>
    <t>Glavnica kredita/zajma po datumu dospijeća za 2021.*</t>
  </si>
  <si>
    <t>Glavnica kredita/zajma po datumu dospijeća za 2022.*</t>
  </si>
  <si>
    <t>Glavnica kredita/zajma po datumu dospijeća za 2023.*</t>
  </si>
  <si>
    <t>31.3.                                       268.039,78 kn</t>
  </si>
  <si>
    <t>30.6.                                       268.039,78 kn</t>
  </si>
  <si>
    <t>30.9.                                       268.039,78 kn</t>
  </si>
  <si>
    <t>31.12.                                     268.039,78 kn</t>
  </si>
  <si>
    <t>Stanje kamata na dan 1.1.2019.</t>
  </si>
  <si>
    <t>Stanje glavnice na dan 1.1.2019.</t>
  </si>
  <si>
    <t xml:space="preserve">31.3.                                      </t>
  </si>
  <si>
    <t xml:space="preserve">30.6.                                      </t>
  </si>
  <si>
    <t>31.3.</t>
  </si>
  <si>
    <t>2.</t>
  </si>
  <si>
    <t xml:space="preserve">Stanje glavnice na dan 31.12.2019. </t>
  </si>
  <si>
    <t>HRK 7.000.000,00 kn</t>
  </si>
  <si>
    <t>3.</t>
  </si>
  <si>
    <t>HRK 25.000.000,00 kn</t>
  </si>
  <si>
    <t>Poštanska banka Zagreb d.d.</t>
  </si>
  <si>
    <t>Stanje obveza po kratkoročnim i dugoročnim kreditima na dan 31.12.2019. godine (otplata glavnice)</t>
  </si>
  <si>
    <t xml:space="preserve">Stanje kamata na dan 31.12.2019. </t>
  </si>
  <si>
    <t>Kamate dospjele u tekućoj godini</t>
  </si>
  <si>
    <t>Red.
br.</t>
  </si>
  <si>
    <t>Kamate</t>
  </si>
  <si>
    <t>Opis</t>
  </si>
  <si>
    <t>Stanje 1.1.2019.</t>
  </si>
  <si>
    <t>Stanje 31.12.2019.</t>
  </si>
  <si>
    <t>1.1.</t>
  </si>
  <si>
    <t>Stanje obveza po dugoročnim kreditima na dan 31.12.2019. godine (otplata kamata)</t>
  </si>
  <si>
    <t>Stanje obveza po kratkoročnim kreditima na dan 31.12.2019. godine (otplata kamata)</t>
  </si>
  <si>
    <t>Privredna banka Zagreb d.d. (okvirni kratkoročni kredit)</t>
  </si>
  <si>
    <t>Kamate nedospjele u tekućoj godini</t>
  </si>
  <si>
    <t>U K U P N O 1.1.</t>
  </si>
  <si>
    <t>8=5-7+6</t>
  </si>
  <si>
    <t>31.12.                42.969,48 kn</t>
  </si>
  <si>
    <t>31.3.                      40.002,27 kn</t>
  </si>
  <si>
    <t>30.6.                      37.502,16 kn</t>
  </si>
  <si>
    <t>30.9.                      35.386,62 kn</t>
  </si>
  <si>
    <t>31.12.                    32.859,02 kn</t>
  </si>
  <si>
    <t>31.12.                 268.039,78 kn</t>
  </si>
  <si>
    <t>31.3.                    268.039,78 kn</t>
  </si>
  <si>
    <t>30.6.                    268.039,78 kn</t>
  </si>
  <si>
    <t>30.9.                    268.039,78 kn</t>
  </si>
  <si>
    <t xml:space="preserve">30.6.                   </t>
  </si>
  <si>
    <t xml:space="preserve">30.9.                   </t>
  </si>
  <si>
    <t xml:space="preserve">30.9.                </t>
  </si>
  <si>
    <t xml:space="preserve">31.12.              </t>
  </si>
  <si>
    <t>* Nedospjeli iznosi glavnice u eurima po otplatnom planu u razdoblju od 2020. do 2023. godine preračunati su u kn po tečaju zaduženja 7.5083 kn.</t>
  </si>
  <si>
    <t>* Nedospjeli iznosi kamata u eurima po otplatnom planu u razdoblju od 2020. do 2023. godine preračunati su u kn po tečaju zaduženja 7.5083 kn.</t>
  </si>
  <si>
    <t>31.3.                                        268.039,78 kn</t>
  </si>
  <si>
    <t>30.6.                                        268.039,78 kn</t>
  </si>
  <si>
    <t>30.9.                                        268.039,78 kn</t>
  </si>
  <si>
    <t>31.12.                                      268.039,78 kn</t>
  </si>
  <si>
    <t>31.3.                                             268.039,78 kn</t>
  </si>
  <si>
    <t>30.6.                                             268.039,78 kn</t>
  </si>
  <si>
    <t>30.9.                                             268.039,78 kn</t>
  </si>
  <si>
    <t>31.12.                                           268.039,78 kn</t>
  </si>
  <si>
    <t>31.3.                                         29.672,05 kn</t>
  </si>
  <si>
    <t>30.6.                                         27.501,55 kn</t>
  </si>
  <si>
    <t>30.9.                                         25.276,17 kn</t>
  </si>
  <si>
    <t>31.12.                                       22.748,57 kn</t>
  </si>
  <si>
    <t>31.3.                                          19.781,37 kn</t>
  </si>
  <si>
    <t>30.6.                                          17.501,02 kn</t>
  </si>
  <si>
    <t>30.9.                                          15.165,71 kn</t>
  </si>
  <si>
    <t>31.12.                                        12.638,12 kn</t>
  </si>
  <si>
    <t>31.3.                                                 9.890,68 kn</t>
  </si>
  <si>
    <t>30.6.                                                 7.500,42 kn</t>
  </si>
  <si>
    <t>30.9.                                                 5.055,26 kn</t>
  </si>
  <si>
    <t>31.12.                                               2.527,59 kn</t>
  </si>
  <si>
    <t>03.09.             4.626.626,05 kn</t>
  </si>
  <si>
    <t>Tuzemni kratkoročni krediti i zajmovi</t>
  </si>
  <si>
    <t>Nazi pravne osobe davatelja kredita/zajma</t>
  </si>
  <si>
    <t>Kamate po primljenim  kreditima i zajmovima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</si>
</sst>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kn&quot;;[Red]\-#,##0.00\ &quot;kn&quot;"/>
    <numFmt numFmtId="164" formatCode="#,##0.00\ &quot;kn&quot;"/>
    <numFmt numFmtId="165" formatCode="#,##0.00\ _k_n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indexed="9"/>
      <name val="Calibri"/>
      <family val="2"/>
      <charset val="238"/>
    </font>
    <font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22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indexed="8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0" fillId="3" borderId="5" xfId="0" applyFill="1" applyBorder="1"/>
    <xf numFmtId="0" fontId="0" fillId="3" borderId="6" xfId="0" applyFill="1" applyBorder="1"/>
    <xf numFmtId="0" fontId="0" fillId="3" borderId="16" xfId="0" applyFill="1" applyBorder="1"/>
    <xf numFmtId="0" fontId="0" fillId="2" borderId="4" xfId="0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7" xfId="0" applyFont="1" applyFill="1" applyBorder="1" applyAlignment="1">
      <alignment wrapText="1"/>
    </xf>
    <xf numFmtId="0" fontId="2" fillId="0" borderId="2" xfId="0" applyFont="1" applyFill="1" applyBorder="1"/>
    <xf numFmtId="0" fontId="2" fillId="0" borderId="13" xfId="0" applyFont="1" applyFill="1" applyBorder="1"/>
    <xf numFmtId="0" fontId="0" fillId="0" borderId="17" xfId="0" applyFill="1" applyBorder="1"/>
    <xf numFmtId="0" fontId="0" fillId="0" borderId="0" xfId="0" applyFill="1" applyBorder="1"/>
    <xf numFmtId="0" fontId="0" fillId="0" borderId="11" xfId="0" applyFill="1" applyBorder="1"/>
    <xf numFmtId="0" fontId="0" fillId="0" borderId="8" xfId="0" applyFill="1" applyBorder="1"/>
    <xf numFmtId="0" fontId="2" fillId="0" borderId="2" xfId="0" applyFont="1" applyFill="1" applyBorder="1" applyAlignment="1">
      <alignment wrapText="1"/>
    </xf>
    <xf numFmtId="0" fontId="0" fillId="0" borderId="18" xfId="0" applyFill="1" applyBorder="1"/>
    <xf numFmtId="8" fontId="3" fillId="3" borderId="6" xfId="0" applyNumberFormat="1" applyFont="1" applyFill="1" applyBorder="1" applyAlignment="1">
      <alignment vertical="center"/>
    </xf>
    <xf numFmtId="8" fontId="3" fillId="3" borderId="14" xfId="0" applyNumberFormat="1" applyFont="1" applyFill="1" applyBorder="1" applyAlignment="1">
      <alignment vertical="center"/>
    </xf>
    <xf numFmtId="0" fontId="0" fillId="2" borderId="9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2" borderId="3" xfId="0" applyNumberFormat="1" applyFont="1" applyFill="1" applyBorder="1" applyAlignment="1">
      <alignment horizontal="center" vertical="center" wrapText="1"/>
    </xf>
    <xf numFmtId="2" fontId="0" fillId="2" borderId="1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8" fontId="2" fillId="0" borderId="2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8" fontId="3" fillId="3" borderId="6" xfId="0" applyNumberFormat="1" applyFont="1" applyFill="1" applyBorder="1" applyAlignment="1">
      <alignment horizontal="right" vertical="center"/>
    </xf>
    <xf numFmtId="0" fontId="3" fillId="3" borderId="1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4" fillId="0" borderId="0" xfId="0" applyFont="1"/>
    <xf numFmtId="0" fontId="3" fillId="3" borderId="6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vertical="center"/>
    </xf>
    <xf numFmtId="0" fontId="2" fillId="0" borderId="24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vertical="center" wrapText="1"/>
    </xf>
    <xf numFmtId="8" fontId="2" fillId="0" borderId="24" xfId="0" applyNumberFormat="1" applyFont="1" applyFill="1" applyBorder="1"/>
    <xf numFmtId="0" fontId="2" fillId="0" borderId="24" xfId="0" applyFont="1" applyFill="1" applyBorder="1"/>
    <xf numFmtId="0" fontId="2" fillId="0" borderId="26" xfId="0" applyFont="1" applyFill="1" applyBorder="1"/>
    <xf numFmtId="0" fontId="0" fillId="0" borderId="27" xfId="0" applyBorder="1"/>
    <xf numFmtId="165" fontId="5" fillId="4" borderId="28" xfId="0" applyNumberFormat="1" applyFont="1" applyFill="1" applyBorder="1" applyAlignment="1">
      <alignment vertical="top" wrapText="1"/>
    </xf>
    <xf numFmtId="165" fontId="5" fillId="4" borderId="29" xfId="0" applyNumberFormat="1" applyFont="1" applyFill="1" applyBorder="1" applyAlignment="1">
      <alignment vertical="top" wrapText="1"/>
    </xf>
    <xf numFmtId="0" fontId="2" fillId="3" borderId="24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 wrapText="1"/>
    </xf>
    <xf numFmtId="8" fontId="3" fillId="3" borderId="31" xfId="0" applyNumberFormat="1" applyFont="1" applyFill="1" applyBorder="1" applyAlignment="1">
      <alignment vertical="center"/>
    </xf>
    <xf numFmtId="8" fontId="3" fillId="3" borderId="32" xfId="0" applyNumberFormat="1" applyFont="1" applyFill="1" applyBorder="1" applyAlignment="1">
      <alignment vertical="center"/>
    </xf>
    <xf numFmtId="0" fontId="0" fillId="3" borderId="33" xfId="0" applyFill="1" applyBorder="1"/>
    <xf numFmtId="0" fontId="0" fillId="3" borderId="20" xfId="0" applyFill="1" applyBorder="1"/>
    <xf numFmtId="0" fontId="3" fillId="3" borderId="20" xfId="0" applyFont="1" applyFill="1" applyBorder="1" applyAlignment="1">
      <alignment horizontal="left" vertical="center"/>
    </xf>
    <xf numFmtId="8" fontId="3" fillId="3" borderId="20" xfId="0" applyNumberFormat="1" applyFont="1" applyFill="1" applyBorder="1" applyAlignment="1">
      <alignment vertical="center"/>
    </xf>
    <xf numFmtId="8" fontId="3" fillId="3" borderId="30" xfId="0" applyNumberFormat="1" applyFont="1" applyFill="1" applyBorder="1" applyAlignment="1">
      <alignment vertical="center"/>
    </xf>
    <xf numFmtId="8" fontId="2" fillId="0" borderId="24" xfId="0" applyNumberFormat="1" applyFont="1" applyFill="1" applyBorder="1" applyAlignment="1">
      <alignment vertical="center"/>
    </xf>
    <xf numFmtId="8" fontId="3" fillId="3" borderId="24" xfId="0" applyNumberFormat="1" applyFont="1" applyFill="1" applyBorder="1" applyAlignment="1">
      <alignment vertical="center"/>
    </xf>
    <xf numFmtId="8" fontId="3" fillId="3" borderId="26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/>
    </xf>
    <xf numFmtId="0" fontId="6" fillId="0" borderId="7" xfId="0" applyFont="1" applyFill="1" applyBorder="1" applyAlignment="1">
      <alignment vertical="center" wrapText="1"/>
    </xf>
    <xf numFmtId="8" fontId="6" fillId="0" borderId="2" xfId="0" applyNumberFormat="1" applyFont="1" applyFill="1" applyBorder="1" applyAlignment="1">
      <alignment horizontal="right" vertical="center" wrapText="1"/>
    </xf>
    <xf numFmtId="8" fontId="6" fillId="0" borderId="2" xfId="0" applyNumberFormat="1" applyFont="1" applyFill="1" applyBorder="1" applyAlignment="1">
      <alignment vertical="center" wrapText="1"/>
    </xf>
    <xf numFmtId="0" fontId="3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wrapText="1"/>
    </xf>
    <xf numFmtId="164" fontId="8" fillId="5" borderId="22" xfId="0" applyNumberFormat="1" applyFont="1" applyFill="1" applyBorder="1" applyAlignment="1" applyProtection="1">
      <alignment horizontal="right" vertical="center" shrinkToFit="1"/>
      <protection hidden="1"/>
    </xf>
    <xf numFmtId="0" fontId="4" fillId="7" borderId="35" xfId="0" applyFont="1" applyFill="1" applyBorder="1"/>
    <xf numFmtId="0" fontId="0" fillId="0" borderId="0" xfId="0" applyBorder="1"/>
    <xf numFmtId="0" fontId="4" fillId="0" borderId="8" xfId="0" applyFont="1" applyBorder="1"/>
    <xf numFmtId="0" fontId="4" fillId="0" borderId="0" xfId="0" applyFont="1" applyBorder="1"/>
    <xf numFmtId="0" fontId="5" fillId="0" borderId="2" xfId="0" applyFont="1" applyBorder="1" applyAlignment="1">
      <alignment vertical="top" wrapText="1"/>
    </xf>
    <xf numFmtId="0" fontId="5" fillId="0" borderId="2" xfId="0" applyFont="1" applyBorder="1"/>
    <xf numFmtId="0" fontId="4" fillId="0" borderId="36" xfId="0" applyFont="1" applyBorder="1"/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vertical="top" wrapText="1"/>
    </xf>
    <xf numFmtId="8" fontId="6" fillId="0" borderId="2" xfId="0" applyNumberFormat="1" applyFont="1" applyBorder="1" applyAlignment="1">
      <alignment vertical="top" wrapText="1"/>
    </xf>
    <xf numFmtId="164" fontId="8" fillId="4" borderId="34" xfId="0" applyNumberFormat="1" applyFont="1" applyFill="1" applyBorder="1" applyAlignment="1">
      <alignment vertical="center" wrapText="1"/>
    </xf>
    <xf numFmtId="164" fontId="7" fillId="5" borderId="22" xfId="0" applyNumberFormat="1" applyFont="1" applyFill="1" applyBorder="1" applyAlignment="1" applyProtection="1">
      <alignment horizontal="right" vertical="center" shrinkToFit="1"/>
      <protection hidden="1"/>
    </xf>
    <xf numFmtId="8" fontId="7" fillId="3" borderId="6" xfId="0" applyNumberFormat="1" applyFont="1" applyFill="1" applyBorder="1" applyAlignment="1">
      <alignment horizontal="right" vertical="center" wrapText="1"/>
    </xf>
    <xf numFmtId="8" fontId="7" fillId="3" borderId="6" xfId="0" applyNumberFormat="1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wrapText="1"/>
    </xf>
    <xf numFmtId="0" fontId="9" fillId="6" borderId="36" xfId="0" applyFont="1" applyFill="1" applyBorder="1" applyAlignment="1">
      <alignment horizontal="center" wrapText="1"/>
    </xf>
    <xf numFmtId="8" fontId="6" fillId="0" borderId="36" xfId="0" applyNumberFormat="1" applyFont="1" applyFill="1" applyBorder="1" applyAlignment="1">
      <alignment vertical="center" wrapText="1"/>
    </xf>
    <xf numFmtId="8" fontId="7" fillId="3" borderId="39" xfId="0" applyNumberFormat="1" applyFont="1" applyFill="1" applyBorder="1" applyAlignment="1">
      <alignment vertical="center" wrapText="1"/>
    </xf>
    <xf numFmtId="0" fontId="2" fillId="0" borderId="24" xfId="0" applyFont="1" applyFill="1" applyBorder="1" applyAlignment="1">
      <alignment wrapText="1"/>
    </xf>
    <xf numFmtId="0" fontId="2" fillId="0" borderId="2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left" vertical="center" wrapText="1"/>
    </xf>
    <xf numFmtId="0" fontId="7" fillId="3" borderId="37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</cellXfs>
  <cellStyles count="1">
    <cellStyle name="Normalno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39"/>
  <sheetViews>
    <sheetView tabSelected="1" zoomScale="112" zoomScaleNormal="112" workbookViewId="0">
      <selection activeCell="B18" sqref="B18"/>
    </sheetView>
  </sheetViews>
  <sheetFormatPr defaultRowHeight="15" x14ac:dyDescent="0.25"/>
  <cols>
    <col min="1" max="1" width="10" customWidth="1"/>
    <col min="2" max="2" width="21.7109375" customWidth="1"/>
    <col min="3" max="4" width="21.85546875" customWidth="1"/>
    <col min="5" max="7" width="19.140625" customWidth="1"/>
    <col min="8" max="8" width="26.85546875" customWidth="1"/>
    <col min="9" max="9" width="28.5703125" customWidth="1"/>
    <col min="10" max="10" width="38.42578125" customWidth="1"/>
    <col min="11" max="11" width="39" customWidth="1"/>
    <col min="12" max="12" width="41.42578125" customWidth="1"/>
  </cols>
  <sheetData>
    <row r="1" spans="1:62" x14ac:dyDescent="0.25">
      <c r="A1" s="7" t="s">
        <v>0</v>
      </c>
    </row>
    <row r="2" spans="1:62" x14ac:dyDescent="0.25">
      <c r="A2" t="s">
        <v>1</v>
      </c>
    </row>
    <row r="3" spans="1:62" x14ac:dyDescent="0.25">
      <c r="A3" t="s">
        <v>2</v>
      </c>
    </row>
    <row r="4" spans="1:62" x14ac:dyDescent="0.25">
      <c r="A4" t="s">
        <v>3</v>
      </c>
    </row>
    <row r="6" spans="1:62" ht="15.75" x14ac:dyDescent="0.25">
      <c r="A6" s="59" t="s">
        <v>40</v>
      </c>
      <c r="B6" s="1"/>
      <c r="C6" s="1"/>
      <c r="D6" s="1"/>
      <c r="E6" s="1"/>
    </row>
    <row r="7" spans="1:62" ht="15.75" thickBot="1" x14ac:dyDescent="0.3"/>
    <row r="8" spans="1:62" ht="45" x14ac:dyDescent="0.25">
      <c r="A8" s="23" t="s">
        <v>5</v>
      </c>
      <c r="B8" s="6" t="s">
        <v>7</v>
      </c>
      <c r="C8" s="6" t="s">
        <v>8</v>
      </c>
      <c r="D8" s="19" t="s">
        <v>9</v>
      </c>
      <c r="E8" s="6" t="s">
        <v>30</v>
      </c>
      <c r="F8" s="6" t="s">
        <v>10</v>
      </c>
      <c r="G8" s="6" t="s">
        <v>35</v>
      </c>
      <c r="H8" s="6" t="s">
        <v>20</v>
      </c>
      <c r="I8" s="6" t="s">
        <v>21</v>
      </c>
      <c r="J8" s="6" t="s">
        <v>22</v>
      </c>
      <c r="K8" s="6" t="s">
        <v>23</v>
      </c>
      <c r="L8" s="20" t="s">
        <v>24</v>
      </c>
    </row>
    <row r="9" spans="1:62" s="32" customFormat="1" ht="31.5" x14ac:dyDescent="0.25">
      <c r="A9" s="87" t="s">
        <v>6</v>
      </c>
      <c r="B9" s="88" t="s">
        <v>91</v>
      </c>
      <c r="C9" s="71" t="s">
        <v>36</v>
      </c>
      <c r="D9" s="70" t="s">
        <v>13</v>
      </c>
      <c r="E9" s="72">
        <v>0</v>
      </c>
      <c r="F9" s="72">
        <v>0</v>
      </c>
      <c r="G9" s="72">
        <v>4626626.05</v>
      </c>
      <c r="H9" s="72"/>
      <c r="I9" s="73" t="s">
        <v>90</v>
      </c>
      <c r="J9" s="67"/>
      <c r="K9" s="68"/>
      <c r="L9" s="69"/>
    </row>
    <row r="10" spans="1:62" s="32" customFormat="1" ht="27" customHeight="1" thickBot="1" x14ac:dyDescent="0.3">
      <c r="A10" s="87"/>
      <c r="B10" s="89"/>
      <c r="C10" s="44" t="s">
        <v>36</v>
      </c>
      <c r="D10" s="34" t="s">
        <v>4</v>
      </c>
      <c r="E10" s="62">
        <v>0</v>
      </c>
      <c r="F10" s="62">
        <v>0</v>
      </c>
      <c r="G10" s="75">
        <v>4626626.05</v>
      </c>
      <c r="H10" s="62">
        <v>0</v>
      </c>
      <c r="I10" s="74">
        <v>4626626.05</v>
      </c>
      <c r="J10" s="41"/>
      <c r="K10" s="42"/>
      <c r="L10" s="63"/>
      <c r="M10" s="65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</row>
    <row r="11" spans="1:62" s="40" customFormat="1" ht="32.25" thickTop="1" x14ac:dyDescent="0.25">
      <c r="A11" s="86" t="s">
        <v>34</v>
      </c>
      <c r="B11" s="85" t="s">
        <v>11</v>
      </c>
      <c r="C11" s="43" t="s">
        <v>12</v>
      </c>
      <c r="D11" s="36" t="s">
        <v>13</v>
      </c>
      <c r="E11" s="37">
        <v>5360462</v>
      </c>
      <c r="F11" s="37">
        <v>1072160</v>
      </c>
      <c r="G11" s="37">
        <f>E11-F11</f>
        <v>4288302</v>
      </c>
      <c r="H11" s="38" t="s">
        <v>31</v>
      </c>
      <c r="I11" s="38" t="s">
        <v>61</v>
      </c>
      <c r="J11" s="38" t="s">
        <v>25</v>
      </c>
      <c r="K11" s="38" t="s">
        <v>70</v>
      </c>
      <c r="L11" s="39" t="s">
        <v>74</v>
      </c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</row>
    <row r="12" spans="1:62" ht="15.75" x14ac:dyDescent="0.25">
      <c r="A12" s="14"/>
      <c r="B12" s="11"/>
      <c r="C12" s="11"/>
      <c r="D12" s="12"/>
      <c r="E12" s="12"/>
      <c r="F12" s="12"/>
      <c r="G12" s="13"/>
      <c r="H12" s="9" t="s">
        <v>32</v>
      </c>
      <c r="I12" s="9" t="s">
        <v>62</v>
      </c>
      <c r="J12" s="9" t="s">
        <v>26</v>
      </c>
      <c r="K12" s="9" t="s">
        <v>71</v>
      </c>
      <c r="L12" s="10" t="s">
        <v>75</v>
      </c>
    </row>
    <row r="13" spans="1:62" ht="15.75" x14ac:dyDescent="0.25">
      <c r="A13" s="14"/>
      <c r="B13" s="11"/>
      <c r="C13" s="11"/>
      <c r="D13" s="12"/>
      <c r="E13" s="12"/>
      <c r="F13" s="12"/>
      <c r="G13" s="13"/>
      <c r="H13" s="9" t="s">
        <v>66</v>
      </c>
      <c r="I13" s="9" t="s">
        <v>63</v>
      </c>
      <c r="J13" s="9" t="s">
        <v>27</v>
      </c>
      <c r="K13" s="9" t="s">
        <v>72</v>
      </c>
      <c r="L13" s="10" t="s">
        <v>76</v>
      </c>
    </row>
    <row r="14" spans="1:62" ht="24.75" customHeight="1" x14ac:dyDescent="0.25">
      <c r="A14" s="14"/>
      <c r="B14" s="11"/>
      <c r="C14" s="11"/>
      <c r="D14" s="12"/>
      <c r="E14" s="12"/>
      <c r="F14" s="12"/>
      <c r="G14" s="13"/>
      <c r="H14" s="9" t="s">
        <v>67</v>
      </c>
      <c r="I14" s="9" t="s">
        <v>60</v>
      </c>
      <c r="J14" s="9" t="s">
        <v>28</v>
      </c>
      <c r="K14" s="9" t="s">
        <v>73</v>
      </c>
      <c r="L14" s="10" t="s">
        <v>77</v>
      </c>
    </row>
    <row r="15" spans="1:62" ht="32.25" customHeight="1" thickBot="1" x14ac:dyDescent="0.3">
      <c r="A15" s="47"/>
      <c r="B15" s="48"/>
      <c r="C15" s="49" t="s">
        <v>12</v>
      </c>
      <c r="D15" s="34" t="s">
        <v>4</v>
      </c>
      <c r="E15" s="50">
        <v>5360462</v>
      </c>
      <c r="F15" s="50">
        <v>1072160</v>
      </c>
      <c r="G15" s="50">
        <f>E15-F15</f>
        <v>4288302</v>
      </c>
      <c r="H15" s="50">
        <v>0</v>
      </c>
      <c r="I15" s="50">
        <v>1072159.1200000001</v>
      </c>
      <c r="J15" s="50">
        <v>1072159.1200000001</v>
      </c>
      <c r="K15" s="50">
        <v>1072159.1200000001</v>
      </c>
      <c r="L15" s="51">
        <v>1072159.1200000001</v>
      </c>
    </row>
    <row r="16" spans="1:62" ht="32.25" customHeight="1" thickTop="1" x14ac:dyDescent="0.25">
      <c r="A16" s="86" t="s">
        <v>37</v>
      </c>
      <c r="B16" s="85" t="s">
        <v>11</v>
      </c>
      <c r="C16" s="35" t="s">
        <v>38</v>
      </c>
      <c r="D16" s="36" t="s">
        <v>39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3">
        <v>0</v>
      </c>
      <c r="L16" s="54">
        <v>0</v>
      </c>
    </row>
    <row r="17" spans="1:12" ht="32.25" customHeight="1" thickBot="1" x14ac:dyDescent="0.3">
      <c r="A17" s="5"/>
      <c r="B17" s="4"/>
      <c r="C17" s="33" t="s">
        <v>38</v>
      </c>
      <c r="D17" s="30"/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6">
        <v>0</v>
      </c>
    </row>
    <row r="19" spans="1:12" ht="15.75" x14ac:dyDescent="0.25">
      <c r="A19" s="2" t="s">
        <v>68</v>
      </c>
      <c r="B19" s="2"/>
      <c r="C19" s="2"/>
      <c r="D19" s="2"/>
      <c r="E19" s="2"/>
      <c r="F19" s="2"/>
      <c r="G19" s="2"/>
      <c r="H19" s="2"/>
    </row>
    <row r="22" spans="1:12" ht="15.75" x14ac:dyDescent="0.25">
      <c r="A22" s="59" t="s">
        <v>49</v>
      </c>
      <c r="B22" s="1"/>
      <c r="C22" s="1"/>
      <c r="D22" s="1"/>
      <c r="E22" s="1"/>
    </row>
    <row r="23" spans="1:12" ht="15.75" thickBot="1" x14ac:dyDescent="0.3"/>
    <row r="24" spans="1:12" ht="45" x14ac:dyDescent="0.25">
      <c r="A24" s="22" t="s">
        <v>5</v>
      </c>
      <c r="B24" s="6" t="s">
        <v>7</v>
      </c>
      <c r="C24" s="6" t="s">
        <v>8</v>
      </c>
      <c r="D24" s="19" t="s">
        <v>9</v>
      </c>
      <c r="E24" s="6" t="s">
        <v>29</v>
      </c>
      <c r="F24" s="6" t="s">
        <v>19</v>
      </c>
      <c r="G24" s="6" t="s">
        <v>41</v>
      </c>
      <c r="H24" s="19" t="s">
        <v>14</v>
      </c>
      <c r="I24" s="6" t="s">
        <v>15</v>
      </c>
      <c r="J24" s="6" t="s">
        <v>16</v>
      </c>
      <c r="K24" s="6" t="s">
        <v>17</v>
      </c>
      <c r="L24" s="20" t="s">
        <v>18</v>
      </c>
    </row>
    <row r="25" spans="1:12" ht="31.5" x14ac:dyDescent="0.25">
      <c r="A25" s="21" t="s">
        <v>6</v>
      </c>
      <c r="B25" s="15" t="s">
        <v>11</v>
      </c>
      <c r="C25" s="31" t="s">
        <v>12</v>
      </c>
      <c r="D25" s="8" t="s">
        <v>13</v>
      </c>
      <c r="E25" s="26">
        <v>579511.09</v>
      </c>
      <c r="F25" s="26">
        <v>195533.03</v>
      </c>
      <c r="G25" s="26">
        <f>E25-F25</f>
        <v>383978.05999999994</v>
      </c>
      <c r="H25" s="24" t="s">
        <v>33</v>
      </c>
      <c r="I25" s="24" t="s">
        <v>56</v>
      </c>
      <c r="J25" s="24" t="s">
        <v>78</v>
      </c>
      <c r="K25" s="24" t="s">
        <v>82</v>
      </c>
      <c r="L25" s="25" t="s">
        <v>86</v>
      </c>
    </row>
    <row r="26" spans="1:12" ht="27" customHeight="1" x14ac:dyDescent="0.25">
      <c r="A26" s="16"/>
      <c r="B26" s="11"/>
      <c r="C26" s="11"/>
      <c r="D26" s="12"/>
      <c r="E26" s="27"/>
      <c r="F26" s="27"/>
      <c r="G26" s="28"/>
      <c r="H26" s="24" t="s">
        <v>64</v>
      </c>
      <c r="I26" s="24" t="s">
        <v>57</v>
      </c>
      <c r="J26" s="24" t="s">
        <v>79</v>
      </c>
      <c r="K26" s="24" t="s">
        <v>83</v>
      </c>
      <c r="L26" s="25" t="s">
        <v>87</v>
      </c>
    </row>
    <row r="27" spans="1:12" ht="27" customHeight="1" x14ac:dyDescent="0.25">
      <c r="A27" s="16"/>
      <c r="B27" s="11"/>
      <c r="C27" s="11"/>
      <c r="D27" s="12"/>
      <c r="E27" s="27"/>
      <c r="F27" s="27"/>
      <c r="G27" s="28"/>
      <c r="H27" s="24" t="s">
        <v>65</v>
      </c>
      <c r="I27" s="24" t="s">
        <v>58</v>
      </c>
      <c r="J27" s="24" t="s">
        <v>80</v>
      </c>
      <c r="K27" s="24" t="s">
        <v>84</v>
      </c>
      <c r="L27" s="25" t="s">
        <v>88</v>
      </c>
    </row>
    <row r="28" spans="1:12" ht="30.75" customHeight="1" x14ac:dyDescent="0.25">
      <c r="A28" s="16"/>
      <c r="B28" s="11"/>
      <c r="C28" s="11"/>
      <c r="D28" s="12"/>
      <c r="E28" s="27"/>
      <c r="F28" s="27"/>
      <c r="G28" s="28"/>
      <c r="H28" s="24" t="s">
        <v>55</v>
      </c>
      <c r="I28" s="24" t="s">
        <v>59</v>
      </c>
      <c r="J28" s="24" t="s">
        <v>81</v>
      </c>
      <c r="K28" s="24" t="s">
        <v>85</v>
      </c>
      <c r="L28" s="25" t="s">
        <v>89</v>
      </c>
    </row>
    <row r="29" spans="1:12" ht="29.25" customHeight="1" thickBot="1" x14ac:dyDescent="0.3">
      <c r="A29" s="3"/>
      <c r="B29" s="4"/>
      <c r="C29" s="4"/>
      <c r="D29" s="30" t="s">
        <v>4</v>
      </c>
      <c r="E29" s="17">
        <v>579511.09</v>
      </c>
      <c r="F29" s="17">
        <v>195533.03</v>
      </c>
      <c r="G29" s="29">
        <f>E29-F29</f>
        <v>383978.05999999994</v>
      </c>
      <c r="H29" s="17">
        <v>42969.48</v>
      </c>
      <c r="I29" s="17">
        <v>145750.07</v>
      </c>
      <c r="J29" s="17">
        <v>105198.34</v>
      </c>
      <c r="K29" s="17">
        <v>65086.22</v>
      </c>
      <c r="L29" s="18">
        <v>24973.95</v>
      </c>
    </row>
    <row r="31" spans="1:12" ht="15.75" x14ac:dyDescent="0.25">
      <c r="A31" s="2" t="s">
        <v>69</v>
      </c>
      <c r="B31" s="2"/>
      <c r="C31" s="2"/>
      <c r="D31" s="2"/>
      <c r="E31" s="2"/>
      <c r="F31" s="2"/>
      <c r="G31" s="2"/>
      <c r="H31" s="2"/>
    </row>
    <row r="34" spans="1:9" ht="15.75" x14ac:dyDescent="0.25">
      <c r="A34" s="59" t="s">
        <v>50</v>
      </c>
      <c r="B34" s="59"/>
      <c r="C34" s="59"/>
      <c r="D34" s="59"/>
      <c r="E34" s="59"/>
      <c r="F34" s="2"/>
      <c r="G34" s="2"/>
      <c r="H34" s="2"/>
      <c r="I34" s="2"/>
    </row>
    <row r="35" spans="1:9" ht="16.5" thickBot="1" x14ac:dyDescent="0.3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47.25" x14ac:dyDescent="0.25">
      <c r="A36" s="78" t="s">
        <v>43</v>
      </c>
      <c r="B36" s="79" t="s">
        <v>44</v>
      </c>
      <c r="C36" s="79" t="s">
        <v>45</v>
      </c>
      <c r="D36" s="79" t="s">
        <v>92</v>
      </c>
      <c r="E36" s="79" t="s">
        <v>46</v>
      </c>
      <c r="F36" s="79" t="s">
        <v>42</v>
      </c>
      <c r="G36" s="79" t="s">
        <v>52</v>
      </c>
      <c r="H36" s="79" t="s">
        <v>19</v>
      </c>
      <c r="I36" s="80" t="s">
        <v>47</v>
      </c>
    </row>
    <row r="37" spans="1:9" ht="15.75" x14ac:dyDescent="0.25">
      <c r="A37" s="81">
        <v>1</v>
      </c>
      <c r="B37" s="61">
        <v>2</v>
      </c>
      <c r="C37" s="61">
        <v>3</v>
      </c>
      <c r="D37" s="61"/>
      <c r="E37" s="61">
        <v>4</v>
      </c>
      <c r="F37" s="61">
        <v>5</v>
      </c>
      <c r="G37" s="61">
        <v>6</v>
      </c>
      <c r="H37" s="61">
        <v>7</v>
      </c>
      <c r="I37" s="82" t="s">
        <v>54</v>
      </c>
    </row>
    <row r="38" spans="1:9" ht="49.5" customHeight="1" x14ac:dyDescent="0.25">
      <c r="A38" s="90" t="s">
        <v>6</v>
      </c>
      <c r="B38" s="92" t="s">
        <v>93</v>
      </c>
      <c r="C38" s="60" t="s">
        <v>48</v>
      </c>
      <c r="D38" s="56" t="s">
        <v>51</v>
      </c>
      <c r="E38" s="57">
        <v>0</v>
      </c>
      <c r="F38" s="58">
        <v>7169.91</v>
      </c>
      <c r="G38" s="58">
        <v>4758.22</v>
      </c>
      <c r="H38" s="58">
        <v>7169.91</v>
      </c>
      <c r="I38" s="83">
        <v>4758.22</v>
      </c>
    </row>
    <row r="39" spans="1:9" ht="32.25" customHeight="1" thickBot="1" x14ac:dyDescent="0.3">
      <c r="A39" s="91"/>
      <c r="B39" s="93"/>
      <c r="C39" s="94" t="s">
        <v>53</v>
      </c>
      <c r="D39" s="95"/>
      <c r="E39" s="76">
        <v>0</v>
      </c>
      <c r="F39" s="77">
        <f>SUM(F38:F38)</f>
        <v>7169.91</v>
      </c>
      <c r="G39" s="77">
        <f>SUM(G38:G38)</f>
        <v>4758.22</v>
      </c>
      <c r="H39" s="77">
        <v>7169.91</v>
      </c>
      <c r="I39" s="84">
        <v>4758.22</v>
      </c>
    </row>
  </sheetData>
  <mergeCells count="5">
    <mergeCell ref="A9:A10"/>
    <mergeCell ref="B9:B10"/>
    <mergeCell ref="A38:A39"/>
    <mergeCell ref="B38:B39"/>
    <mergeCell ref="C39:D39"/>
  </mergeCells>
  <conditionalFormatting sqref="E10:H10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Zaduženje po kreditu</vt:lpstr>
    </vt:vector>
  </TitlesOfParts>
  <Company>Grad Novska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Vuković</dc:creator>
  <cp:lastModifiedBy>Marija Vuković</cp:lastModifiedBy>
  <cp:lastPrinted>2020-05-12T07:38:02Z</cp:lastPrinted>
  <dcterms:created xsi:type="dcterms:W3CDTF">2018-05-18T10:21:36Z</dcterms:created>
  <dcterms:modified xsi:type="dcterms:W3CDTF">2020-05-12T07:38:17Z</dcterms:modified>
</cp:coreProperties>
</file>