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/>
  </bookViews>
  <sheets>
    <sheet name="Plan razvojnih programa 21-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'Plan razvojnih programa 21-23'!$3:$3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I10" i="3" l="1"/>
  <c r="K8" i="3"/>
  <c r="J8" i="3"/>
  <c r="I8" i="3"/>
  <c r="K4" i="3"/>
  <c r="J4" i="3"/>
  <c r="J10" i="3" s="1"/>
  <c r="I4" i="3"/>
  <c r="K6" i="3" l="1"/>
  <c r="K10" i="3" s="1"/>
  <c r="J6" i="3"/>
  <c r="I6" i="3" l="1"/>
</calcChain>
</file>

<file path=xl/sharedStrings.xml><?xml version="1.0" encoding="utf-8"?>
<sst xmlns="http://schemas.openxmlformats.org/spreadsheetml/2006/main" count="55" uniqueCount="50">
  <si>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</si>
  <si>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</si>
  <si>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</si>
  <si>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</si>
  <si>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</si>
  <si>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</si>
  <si>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</si>
  <si>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</si>
  <si>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</si>
  <si>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</si>
  <si>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</si>
  <si>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</si>
  <si>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</si>
  <si>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</si>
  <si>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</si>
  <si>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</si>
  <si>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</si>
  <si>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</si>
  <si>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</si>
  <si>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Projekcija 2022.</t>
  </si>
  <si>
    <t>Ciljana vrijednost 2022.</t>
  </si>
  <si>
    <t>Ciljana vrijednost 2021.</t>
  </si>
  <si>
    <t>Klaster kulture na temeljima kulturne baštine povjesne jezgre Novske</t>
  </si>
  <si>
    <t>Projektiranje i građenje objekata u vlasništvu grada</t>
  </si>
  <si>
    <t>% izgrađenosti objekta</t>
  </si>
  <si>
    <t>Plan 2021.</t>
  </si>
  <si>
    <t>Projekcija 2023.</t>
  </si>
  <si>
    <t>Polazne vrijednosti 2020.</t>
  </si>
  <si>
    <t>Ciljana vrijednost 2023.</t>
  </si>
  <si>
    <t>Program 1025</t>
  </si>
  <si>
    <t>Program 1023</t>
  </si>
  <si>
    <t>izgrađeno metara cjevovoda</t>
  </si>
  <si>
    <t>PLAN RAZVOJNIH PROGRAMA ZA RAZDOBLJE OD 2021. DO 2023. GODINE</t>
  </si>
  <si>
    <t>Kapitalni projekt 1023K100002</t>
  </si>
  <si>
    <t>Kapitalni projekt 1025K100006</t>
  </si>
  <si>
    <t>Razdjel 003 -Upravni odjel za komunalni sustav, prostorno planiranje i zaštitu okoliša</t>
  </si>
  <si>
    <t xml:space="preserve">PRIORITET 1.2.: Jačanje malog i srednjeg poduzetništva i obrtništva na osnovi lokalnih potencijala </t>
  </si>
  <si>
    <t>Mjera 1.2.1.: Izgradnja poduzetničke infrastrukture</t>
  </si>
  <si>
    <t>izgrađenih dužnih metara</t>
  </si>
  <si>
    <t>CILJ 1. ZAŠTITA PRIRODNIH RESURSA, TE POVIJESNO-KULTURNOG NASLJEĐA</t>
  </si>
  <si>
    <t>CILJ 2. RAZVOJ KONKURENTNOG I ODRŽIVOG GOSPODARSTVA</t>
  </si>
  <si>
    <t>1900 m</t>
  </si>
  <si>
    <t>2400 m</t>
  </si>
  <si>
    <t>3000 m</t>
  </si>
  <si>
    <t>3500 m</t>
  </si>
  <si>
    <t>Poduzetnička zona Novska / građenje cestovne mreže</t>
  </si>
  <si>
    <t>Kapitalni projekt 1025K100003</t>
  </si>
  <si>
    <t>40 000 m</t>
  </si>
  <si>
    <t>55 000 m</t>
  </si>
  <si>
    <t>12 000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</si>
</sst>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9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5" fillId="43" borderId="24" xfId="0" applyFont="1" applyFill="1" applyBorder="1" applyAlignment="1">
      <alignment vertical="center"/>
    </xf>
    <xf numFmtId="0" fontId="35" fillId="43" borderId="25" xfId="0" applyFont="1" applyFill="1" applyBorder="1" applyAlignment="1">
      <alignment vertical="center"/>
    </xf>
    <xf numFmtId="0" fontId="35" fillId="43" borderId="25" xfId="0" applyFont="1" applyFill="1" applyBorder="1" applyAlignment="1">
      <alignment horizontal="left" vertical="center"/>
    </xf>
    <xf numFmtId="0" fontId="35" fillId="43" borderId="25" xfId="0" applyFont="1" applyFill="1" applyBorder="1" applyAlignment="1">
      <alignment vertical="center" wrapText="1"/>
    </xf>
    <xf numFmtId="0" fontId="35" fillId="43" borderId="26" xfId="0" applyFont="1" applyFill="1" applyBorder="1" applyAlignment="1">
      <alignment vertical="center" wrapText="1"/>
    </xf>
    <xf numFmtId="0" fontId="35" fillId="43" borderId="27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28" xfId="0" applyNumberFormat="1" applyFont="1" applyFill="1" applyBorder="1" applyAlignment="1">
      <alignment horizontal="left" vertical="center" wrapText="1"/>
    </xf>
    <xf numFmtId="0" fontId="0" fillId="43" borderId="29" xfId="0" applyFill="1" applyBorder="1" applyAlignment="1">
      <alignment horizontal="left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5" fillId="43" borderId="20" xfId="0" applyNumberFormat="1" applyFont="1" applyFill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5" fillId="43" borderId="21" xfId="0" applyNumberFormat="1" applyFont="1" applyFill="1" applyBorder="1" applyAlignment="1">
      <alignment horizontal="right" vertical="center" wrapText="1"/>
    </xf>
    <xf numFmtId="4" fontId="35" fillId="43" borderId="25" xfId="0" applyNumberFormat="1" applyFont="1" applyFill="1" applyBorder="1" applyAlignment="1">
      <alignment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 wrapText="1"/>
    </xf>
    <xf numFmtId="0" fontId="37" fillId="0" borderId="20" xfId="0" applyNumberFormat="1" applyFont="1" applyFill="1" applyBorder="1" applyAlignment="1">
      <alignment horizontal="center" vertical="center"/>
    </xf>
    <xf numFmtId="4" fontId="35" fillId="43" borderId="15" xfId="0" applyNumberFormat="1" applyFont="1" applyFill="1" applyBorder="1" applyAlignment="1">
      <alignment horizontal="right" vertical="center" wrapText="1"/>
    </xf>
    <xf numFmtId="4" fontId="37" fillId="0" borderId="33" xfId="0" quotePrefix="1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right" vertical="center"/>
    </xf>
    <xf numFmtId="4" fontId="37" fillId="0" borderId="33" xfId="0" applyNumberFormat="1" applyFont="1" applyBorder="1" applyAlignment="1">
      <alignment horizontal="right" vertical="center" wrapText="1"/>
    </xf>
    <xf numFmtId="0" fontId="37" fillId="0" borderId="33" xfId="0" applyFont="1" applyBorder="1" applyAlignment="1">
      <alignment vertical="center" wrapText="1"/>
    </xf>
    <xf numFmtId="0" fontId="37" fillId="0" borderId="33" xfId="0" applyFont="1" applyBorder="1" applyAlignment="1">
      <alignment horizontal="left" vertical="center" wrapText="1"/>
    </xf>
    <xf numFmtId="49" fontId="37" fillId="43" borderId="38" xfId="0" applyNumberFormat="1" applyFont="1" applyFill="1" applyBorder="1" applyAlignment="1">
      <alignment horizontal="left" vertical="center" wrapText="1"/>
    </xf>
    <xf numFmtId="49" fontId="37" fillId="43" borderId="37" xfId="0" applyNumberFormat="1" applyFont="1" applyFill="1" applyBorder="1" applyAlignment="1">
      <alignment horizontal="left" vertical="center" wrapText="1"/>
    </xf>
    <xf numFmtId="0" fontId="37" fillId="43" borderId="15" xfId="0" quotePrefix="1" applyNumberFormat="1" applyFont="1" applyFill="1" applyBorder="1" applyAlignment="1">
      <alignment horizontal="center" vertical="center" wrapText="1"/>
    </xf>
    <xf numFmtId="9" fontId="37" fillId="43" borderId="15" xfId="0" applyNumberFormat="1" applyFont="1" applyFill="1" applyBorder="1" applyAlignment="1">
      <alignment horizontal="center" vertical="center" wrapText="1"/>
    </xf>
    <xf numFmtId="0" fontId="35" fillId="43" borderId="15" xfId="0" applyFont="1" applyFill="1" applyBorder="1" applyAlignment="1">
      <alignment vertical="center" wrapText="1"/>
    </xf>
    <xf numFmtId="0" fontId="37" fillId="43" borderId="15" xfId="0" applyFont="1" applyFill="1" applyBorder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/>
    </xf>
    <xf numFmtId="49" fontId="37" fillId="0" borderId="19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5" fillId="0" borderId="15" xfId="0" applyFont="1" applyBorder="1" applyAlignment="1">
      <alignment horizontal="center" vertical="center" textRotation="90" wrapText="1"/>
    </xf>
    <xf numFmtId="0" fontId="35" fillId="0" borderId="36" xfId="0" applyFont="1" applyBorder="1" applyAlignment="1">
      <alignment horizontal="center" vertical="center" textRotation="90" wrapText="1"/>
    </xf>
    <xf numFmtId="0" fontId="35" fillId="0" borderId="16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vertical="center" textRotation="90" wrapText="1"/>
    </xf>
    <xf numFmtId="0" fontId="35" fillId="0" borderId="36" xfId="0" applyFont="1" applyBorder="1" applyAlignment="1">
      <alignment vertical="center" textRotation="90" wrapText="1"/>
    </xf>
    <xf numFmtId="49" fontId="37" fillId="0" borderId="28" xfId="0" applyNumberFormat="1" applyFont="1" applyBorder="1" applyAlignment="1">
      <alignment horizontal="left" vertical="center" wrapText="1"/>
    </xf>
    <xf numFmtId="49" fontId="37" fillId="0" borderId="34" xfId="0" applyNumberFormat="1" applyFont="1" applyBorder="1" applyAlignment="1">
      <alignment horizontal="left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38" fillId="0" borderId="19" xfId="0" applyFont="1" applyFill="1" applyBorder="1" applyAlignment="1">
      <alignment vertical="center" textRotation="90" wrapText="1"/>
    </xf>
    <xf numFmtId="0" fontId="0" fillId="0" borderId="30" xfId="0" applyBorder="1" applyAlignment="1">
      <alignment vertical="center" textRotation="90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showWhiteSpace="0" topLeftCell="F1" zoomScaleNormal="100" workbookViewId="0">
      <selection activeCell="J5" sqref="J5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1" customWidth="1"/>
    <col min="14" max="15" width="13.85546875" style="31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74" t="s">
        <v>32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0" t="s">
        <v>9</v>
      </c>
      <c r="G3" s="40" t="s">
        <v>15</v>
      </c>
      <c r="H3" s="40" t="s">
        <v>6</v>
      </c>
      <c r="I3" s="40" t="s">
        <v>25</v>
      </c>
      <c r="J3" s="40" t="s">
        <v>19</v>
      </c>
      <c r="K3" s="40" t="s">
        <v>26</v>
      </c>
      <c r="L3" s="16" t="s">
        <v>12</v>
      </c>
      <c r="M3" s="40" t="s">
        <v>27</v>
      </c>
      <c r="N3" s="40" t="s">
        <v>21</v>
      </c>
      <c r="O3" s="40" t="s">
        <v>20</v>
      </c>
      <c r="P3" s="40" t="s">
        <v>28</v>
      </c>
      <c r="Q3" s="76" t="s">
        <v>5</v>
      </c>
      <c r="R3" s="77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94" t="s">
        <v>39</v>
      </c>
      <c r="E4" s="82" t="s">
        <v>10</v>
      </c>
      <c r="F4" s="83" t="s">
        <v>11</v>
      </c>
      <c r="G4" s="21" t="s">
        <v>29</v>
      </c>
      <c r="H4" s="22" t="s">
        <v>7</v>
      </c>
      <c r="I4" s="46">
        <f>I5</f>
        <v>2500000</v>
      </c>
      <c r="J4" s="46">
        <f t="shared" ref="J4:K4" si="0">J5</f>
        <v>1300000</v>
      </c>
      <c r="K4" s="46">
        <f t="shared" si="0"/>
        <v>0</v>
      </c>
      <c r="L4" s="23"/>
      <c r="M4" s="32"/>
      <c r="N4" s="32"/>
      <c r="O4" s="32"/>
      <c r="P4" s="24"/>
      <c r="Q4" s="80"/>
      <c r="R4" s="81"/>
      <c r="S4" s="13"/>
    </row>
    <row r="5" spans="1:22" ht="96" customHeight="1" x14ac:dyDescent="0.2">
      <c r="A5" s="10"/>
      <c r="B5" s="10"/>
      <c r="C5" s="11"/>
      <c r="D5" s="94"/>
      <c r="E5" s="83"/>
      <c r="F5" s="83"/>
      <c r="G5" s="70" t="s">
        <v>34</v>
      </c>
      <c r="H5" s="71" t="s">
        <v>14</v>
      </c>
      <c r="I5" s="52">
        <v>2500000</v>
      </c>
      <c r="J5" s="72">
        <v>1300000</v>
      </c>
      <c r="K5" s="72">
        <v>0</v>
      </c>
      <c r="L5" s="50" t="s">
        <v>31</v>
      </c>
      <c r="M5" s="73" t="s">
        <v>49</v>
      </c>
      <c r="N5" s="51" t="s">
        <v>47</v>
      </c>
      <c r="O5" s="51" t="s">
        <v>48</v>
      </c>
      <c r="P5" s="53" t="s">
        <v>16</v>
      </c>
      <c r="Q5" s="78" t="s">
        <v>35</v>
      </c>
      <c r="R5" s="79"/>
    </row>
    <row r="6" spans="1:22" ht="41.25" customHeight="1" x14ac:dyDescent="0.2">
      <c r="A6" s="10"/>
      <c r="B6" s="10"/>
      <c r="C6" s="11"/>
      <c r="D6" s="95"/>
      <c r="E6" s="97" t="s">
        <v>17</v>
      </c>
      <c r="F6" s="92" t="s">
        <v>18</v>
      </c>
      <c r="G6" s="37" t="s">
        <v>30</v>
      </c>
      <c r="H6" s="36" t="s">
        <v>23</v>
      </c>
      <c r="I6" s="48">
        <f>I7</f>
        <v>19986000</v>
      </c>
      <c r="J6" s="48">
        <f>J7</f>
        <v>5701805</v>
      </c>
      <c r="K6" s="48">
        <f>K7</f>
        <v>0</v>
      </c>
      <c r="L6" s="42"/>
      <c r="M6" s="43"/>
      <c r="N6" s="44"/>
      <c r="O6" s="44"/>
      <c r="P6" s="45"/>
      <c r="Q6" s="38"/>
      <c r="R6" s="39"/>
    </row>
    <row r="7" spans="1:22" ht="137.25" customHeight="1" thickBot="1" x14ac:dyDescent="0.25">
      <c r="D7" s="96"/>
      <c r="E7" s="98"/>
      <c r="F7" s="93"/>
      <c r="G7" s="19" t="s">
        <v>33</v>
      </c>
      <c r="H7" s="17" t="s">
        <v>22</v>
      </c>
      <c r="I7" s="47">
        <v>19986000</v>
      </c>
      <c r="J7" s="18">
        <v>5701805</v>
      </c>
      <c r="K7" s="18">
        <v>0</v>
      </c>
      <c r="L7" s="41" t="s">
        <v>24</v>
      </c>
      <c r="M7" s="35">
        <v>0.2</v>
      </c>
      <c r="N7" s="35">
        <v>0.7</v>
      </c>
      <c r="O7" s="35">
        <v>1</v>
      </c>
      <c r="P7" s="34" t="s">
        <v>16</v>
      </c>
      <c r="Q7" s="90" t="s">
        <v>35</v>
      </c>
      <c r="R7" s="91"/>
    </row>
    <row r="8" spans="1:22" s="67" customFormat="1" ht="43.5" customHeight="1" x14ac:dyDescent="0.2">
      <c r="C8" s="68"/>
      <c r="D8" s="86" t="s">
        <v>40</v>
      </c>
      <c r="E8" s="88" t="s">
        <v>36</v>
      </c>
      <c r="F8" s="84" t="s">
        <v>37</v>
      </c>
      <c r="G8" s="66" t="s">
        <v>29</v>
      </c>
      <c r="H8" s="65" t="s">
        <v>7</v>
      </c>
      <c r="I8" s="54">
        <f>I9</f>
        <v>100000</v>
      </c>
      <c r="J8" s="54">
        <f t="shared" ref="J8:K8" si="1">J9</f>
        <v>1500000</v>
      </c>
      <c r="K8" s="54">
        <f t="shared" si="1"/>
        <v>1000000</v>
      </c>
      <c r="L8" s="66"/>
      <c r="M8" s="64"/>
      <c r="N8" s="64"/>
      <c r="O8" s="64"/>
      <c r="P8" s="63"/>
      <c r="Q8" s="62"/>
      <c r="R8" s="61"/>
      <c r="T8" s="69"/>
      <c r="U8" s="69"/>
      <c r="V8" s="69"/>
    </row>
    <row r="9" spans="1:22" ht="137.25" customHeight="1" thickBot="1" x14ac:dyDescent="0.25">
      <c r="A9" s="67"/>
      <c r="B9" s="67"/>
      <c r="C9" s="68"/>
      <c r="D9" s="87"/>
      <c r="E9" s="89"/>
      <c r="F9" s="85"/>
      <c r="G9" s="60" t="s">
        <v>46</v>
      </c>
      <c r="H9" s="59" t="s">
        <v>45</v>
      </c>
      <c r="I9" s="58">
        <v>100000</v>
      </c>
      <c r="J9" s="57">
        <v>1500000</v>
      </c>
      <c r="K9" s="57">
        <v>1000000</v>
      </c>
      <c r="L9" s="60" t="s">
        <v>38</v>
      </c>
      <c r="M9" s="56" t="s">
        <v>41</v>
      </c>
      <c r="N9" s="56" t="s">
        <v>42</v>
      </c>
      <c r="O9" s="56" t="s">
        <v>43</v>
      </c>
      <c r="P9" s="55" t="s">
        <v>44</v>
      </c>
      <c r="Q9" s="90" t="s">
        <v>35</v>
      </c>
      <c r="R9" s="91"/>
      <c r="S9" s="67"/>
    </row>
    <row r="10" spans="1:22" s="1" customFormat="1" ht="32.25" customHeight="1" thickBot="1" x14ac:dyDescent="0.25">
      <c r="C10" s="2"/>
      <c r="D10" s="25"/>
      <c r="E10" s="26"/>
      <c r="F10" s="26"/>
      <c r="G10" s="27"/>
      <c r="H10" s="26" t="s">
        <v>13</v>
      </c>
      <c r="I10" s="49">
        <f>I4+I6+I8</f>
        <v>22586000</v>
      </c>
      <c r="J10" s="49">
        <f t="shared" ref="J10:K10" si="2">J4+J6+J8</f>
        <v>8501805</v>
      </c>
      <c r="K10" s="49">
        <f t="shared" si="2"/>
        <v>1000000</v>
      </c>
      <c r="L10" s="26"/>
      <c r="M10" s="28"/>
      <c r="N10" s="28"/>
      <c r="O10" s="28"/>
      <c r="P10" s="28"/>
      <c r="Q10" s="29"/>
      <c r="R10" s="30"/>
      <c r="T10" s="20"/>
      <c r="U10" s="20"/>
      <c r="V10" s="20"/>
    </row>
    <row r="13" spans="1:22" x14ac:dyDescent="0.2">
      <c r="C13" s="3"/>
      <c r="D13" s="3"/>
      <c r="E13" s="3"/>
      <c r="F13" s="3"/>
      <c r="I13" s="12"/>
      <c r="J13" s="12"/>
      <c r="K13" s="12"/>
      <c r="L13" s="3"/>
      <c r="M13" s="33"/>
      <c r="N13" s="33"/>
      <c r="O13" s="33"/>
      <c r="P13" s="3"/>
      <c r="Q13" s="3"/>
    </row>
  </sheetData>
  <mergeCells count="14">
    <mergeCell ref="F8:F9"/>
    <mergeCell ref="D8:D9"/>
    <mergeCell ref="E8:E9"/>
    <mergeCell ref="Q9:R9"/>
    <mergeCell ref="F6:F7"/>
    <mergeCell ref="D4:D7"/>
    <mergeCell ref="E6:E7"/>
    <mergeCell ref="Q7:R7"/>
    <mergeCell ref="D1:R1"/>
    <mergeCell ref="Q3:R3"/>
    <mergeCell ref="Q5:R5"/>
    <mergeCell ref="Q4:R4"/>
    <mergeCell ref="E4:E5"/>
    <mergeCell ref="F4:F5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razvojnih programa 21-23</vt:lpstr>
      <vt:lpstr>'Plan razvojnih programa 21-23'!Ispis_naslova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2019-11-15T16:52:09Z</cp:lastPrinted>
  <dcterms:created xsi:type="dcterms:W3CDTF">2013-10-11T18:13:55Z</dcterms:created>
  <dcterms:modified xsi:type="dcterms:W3CDTF">2020-11-04T13:59:48Z</dcterms:modified>
</cp:coreProperties>
</file>