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440" windowHeight="15840"/>
  </bookViews>
  <sheets>
    <sheet name="Grad Novska-krediti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" i="4" l="1"/>
  <c r="G40" i="4"/>
  <c r="G18" i="4" l="1"/>
  <c r="G14" i="4"/>
  <c r="H13" i="4"/>
  <c r="E13" i="4"/>
  <c r="G12" i="4"/>
  <c r="G11" i="4"/>
  <c r="G10" i="4"/>
  <c r="G9" i="4"/>
  <c r="G13" i="4" l="1"/>
</calcChain>
</file>

<file path=xl/sharedStrings.xml><?xml version="1.0" encoding="utf-8"?>
<sst xmlns="http://schemas.openxmlformats.org/spreadsheetml/2006/main" count="279" uniqueCount="162">
  <si>
    <t>Grad Novska</t>
  </si>
  <si>
    <t>Trg dr. Franje Tuđmana 2</t>
  </si>
  <si>
    <t>44330 Novska</t>
  </si>
  <si>
    <t>OIB: 09112913581</t>
  </si>
  <si>
    <t xml:space="preserve">U k u p n o </t>
  </si>
  <si>
    <t>Redni broj</t>
  </si>
  <si>
    <t>1.</t>
  </si>
  <si>
    <t>Vrsta kredita/zajma</t>
  </si>
  <si>
    <t>Ugovorena valuta i iznos</t>
  </si>
  <si>
    <t>Naziv pravne osobe davatelja kredita/zajma</t>
  </si>
  <si>
    <t>Otplata glavnice</t>
  </si>
  <si>
    <t>Tuzemni dugoročni krediti i zajmovi</t>
  </si>
  <si>
    <t>EUR 1.427.965,36</t>
  </si>
  <si>
    <t>Privredna banka Zagreb d.d.</t>
  </si>
  <si>
    <t>Kamate po datumu dospijeća za 2021.*</t>
  </si>
  <si>
    <t>Kamate po datumu dospijeća za 2022.*</t>
  </si>
  <si>
    <t>Kamate po datumu dospijeća za 2023.*</t>
  </si>
  <si>
    <t>Kamate plaćene u tekućoj godini</t>
  </si>
  <si>
    <t>Glavnica kredita/zajma po datumu dospijeća za 2021.*</t>
  </si>
  <si>
    <t>Glavnica kredita/zajma po datumu dospijeća za 2022.*</t>
  </si>
  <si>
    <t>Glavnica kredita/zajma po datumu dospijeća za 2023.*</t>
  </si>
  <si>
    <t>3.</t>
  </si>
  <si>
    <t>1.1.</t>
  </si>
  <si>
    <t>Hrvatska poštanska banka d.d. Zagreb</t>
  </si>
  <si>
    <t>4.</t>
  </si>
  <si>
    <t>Ministarstvo financija RH</t>
  </si>
  <si>
    <t>Beskamatni zajam u visini poreza na dohodak, prireza porezu na dohodak i doprinosa čije je plaćanje odgođeno i/ili je odobrena obročna otplata</t>
  </si>
  <si>
    <t>Beskamatni zajam do visine izvršenog povrata po godišnjem obračunu poreza na dohodak</t>
  </si>
  <si>
    <t xml:space="preserve">HRK 3.900.931,51 </t>
  </si>
  <si>
    <t xml:space="preserve">HRK 1.972.969,15 </t>
  </si>
  <si>
    <t>HRK 1.927.962,36</t>
  </si>
  <si>
    <t xml:space="preserve">HRK 1.927.962,36 </t>
  </si>
  <si>
    <t>* Nedospjeli iznosi glavnice u eurima po otplatnom planu u razdoblju od 2021. do 2023. godine preračunati su u kn po tečaju zaduženja 7.5083 kn.</t>
  </si>
  <si>
    <t xml:space="preserve">HRK 25.000.000,00 </t>
  </si>
  <si>
    <t>Stanje obveza po kratkoročnim i dugoročnim kreditima na dan 30.06.2021. godine (otplata glavnice)</t>
  </si>
  <si>
    <t>Stanje glavnice na dan 1.1.2021.</t>
  </si>
  <si>
    <t xml:space="preserve">Stanje glavnice na dan 30.06.2021. </t>
  </si>
  <si>
    <t>1.2.</t>
  </si>
  <si>
    <t>U k u p n o 1.1.+1.2.</t>
  </si>
  <si>
    <t>2.</t>
  </si>
  <si>
    <t>HRK 7.791.400,00</t>
  </si>
  <si>
    <t>Glavnica kredita/zajma po datumu dospijeća za 2024.</t>
  </si>
  <si>
    <t>Glavnica kredita/zajma po datumu dospijeća za 2025.</t>
  </si>
  <si>
    <t>Glavnica kredita/zajma po datumu dospijeća za 2026.</t>
  </si>
  <si>
    <t>Glavnica kredita/zajma po datumu dospijeća za 2027.</t>
  </si>
  <si>
    <t>Glavnica kredita/zajma po datumu dospijeća za 2028.</t>
  </si>
  <si>
    <t>Glavnica kredita/zajma po datumu dospijeća za 2029.</t>
  </si>
  <si>
    <t>Glavnica kredita/zajma po datumu dospijeća za 2030.</t>
  </si>
  <si>
    <t>Glavnica kredita/zajma po datumu dospijeća za 2031.</t>
  </si>
  <si>
    <t>Glavnica kredita/zajma po datumu dospijeća za 2032.</t>
  </si>
  <si>
    <t xml:space="preserve">31.3.                                        </t>
  </si>
  <si>
    <t xml:space="preserve">30.6.                                       </t>
  </si>
  <si>
    <t>Stanje obveza po dugoročnim kreditima na dan 30.06.2021. godine (otplata kamata)</t>
  </si>
  <si>
    <t>Stanje kamata na dan 1.1.2021.</t>
  </si>
  <si>
    <t xml:space="preserve">Stanje kamata na dan 30.06.2021. </t>
  </si>
  <si>
    <t>Ukupno 1.</t>
  </si>
  <si>
    <t>Hrvatska poštanska banka d.d.</t>
  </si>
  <si>
    <t>Ukupno 2.</t>
  </si>
  <si>
    <t>Kamate po datumu dospijeća za 2024.</t>
  </si>
  <si>
    <t>Kamate po datumu dospijeća za 2025.</t>
  </si>
  <si>
    <t>Kamate po datumu dospijeća za 2026.</t>
  </si>
  <si>
    <t>Kamate po datumu dospijeća za 2027.</t>
  </si>
  <si>
    <t>Kamate po datumu dospijeća za 2028.</t>
  </si>
  <si>
    <t>Kamate po datumu dospijeća za 2029.</t>
  </si>
  <si>
    <t>Kamate po datumu dospijeća za 2030.</t>
  </si>
  <si>
    <t>Kamate po datumu dospijeća za 2031.</t>
  </si>
  <si>
    <t>Kamate po datumu dospijeća za 2032.</t>
  </si>
  <si>
    <t>31.3.                                                                       --</t>
  </si>
  <si>
    <t>31.12.                                                              22.748,57 kn</t>
  </si>
  <si>
    <t>30.09.                                                               26.512,11 kn</t>
  </si>
  <si>
    <t>31.12.                                                               26.512,11 kn</t>
  </si>
  <si>
    <t>30.6.                                                                 27.501,55 kn</t>
  </si>
  <si>
    <t>30.9.                                                                 25.276,17 kn</t>
  </si>
  <si>
    <t>31.3.                                                                   19.781,37 kn</t>
  </si>
  <si>
    <t>30.6.                                                                    17.501,02 kn</t>
  </si>
  <si>
    <t>30.9.                                                                    15.165,71 kn</t>
  </si>
  <si>
    <t>31.12.                                                                  12.638,12 kn</t>
  </si>
  <si>
    <t>31.03.                                                                  25.935,76 kn</t>
  </si>
  <si>
    <t>30.06.                                                                  26.005,39 kn</t>
  </si>
  <si>
    <t>30.09.                                                                  26.630,77 kn</t>
  </si>
  <si>
    <t>31.12.                                                                 24.965,58 kn</t>
  </si>
  <si>
    <t>31.3.                                                                    9.890,68 kn</t>
  </si>
  <si>
    <t>30.6.                                                                    7.500,42 kn</t>
  </si>
  <si>
    <t>30.9.                                                                    5.055,26 kn</t>
  </si>
  <si>
    <t>31.12.                                                                  2.527,59 kn</t>
  </si>
  <si>
    <t>31.03.                                                                23.774,44 kn</t>
  </si>
  <si>
    <t>30.06.                                                                23.383,01 kn</t>
  </si>
  <si>
    <t>30.09.                                                                22.979,56 kn</t>
  </si>
  <si>
    <t>31.12.                                                               22.314,35 kn</t>
  </si>
  <si>
    <t>31.03.                                                               435,89 kn</t>
  </si>
  <si>
    <t>30.06.                                                                   0,00 kn</t>
  </si>
  <si>
    <t>30.09.                                                                   0,00 kn</t>
  </si>
  <si>
    <t>31.12.                                                                  0,00 kn</t>
  </si>
  <si>
    <t>30.9.                                                               268.039,78 kn</t>
  </si>
  <si>
    <t>31.12.                                                             268.039,78 kn</t>
  </si>
  <si>
    <t>30.6.                                                                 268.039,78 kn</t>
  </si>
  <si>
    <t>31.3.                                                                  268.039,78 kn</t>
  </si>
  <si>
    <t>30.9.                                                                  268.039,78 kn</t>
  </si>
  <si>
    <t>31.12.                                                               268.039,78 kn</t>
  </si>
  <si>
    <t>31.3.                                                                268.039,78 kn</t>
  </si>
  <si>
    <t>30.6.                                                                268.039,78 kn</t>
  </si>
  <si>
    <t>31.12.                                                              268.039,78 kn</t>
  </si>
  <si>
    <t>30.9.                                                                268.039,78 kn</t>
  </si>
  <si>
    <t>30.04.                                                                  64.928,33 kn</t>
  </si>
  <si>
    <t>31.05.                                                                  64.928,33 kn</t>
  </si>
  <si>
    <t>30.06.                                                                  64.928,33 kn</t>
  </si>
  <si>
    <t>31.07.                                                                  64.928,33 kn</t>
  </si>
  <si>
    <t>31.08.                                                                  64.928,33 kn</t>
  </si>
  <si>
    <t>30.09.                                                                  64.928,33 kn</t>
  </si>
  <si>
    <t>31.10.                                                                  64.928,33 kn</t>
  </si>
  <si>
    <t>30.11.                                                                64.928,33 kn</t>
  </si>
  <si>
    <t>30.11.                                                                  64.928,33 kn</t>
  </si>
  <si>
    <t>31.12.                                                                  64.928,33 kn</t>
  </si>
  <si>
    <t>31.01.                                                                64.928,33 kn</t>
  </si>
  <si>
    <t>28.02.                                                                64.928,33 kn</t>
  </si>
  <si>
    <t>31.03.                                                                64.928,33 kn</t>
  </si>
  <si>
    <t>30.04.                                                                64.928,33 kn</t>
  </si>
  <si>
    <t>31.05.                                                                64.928,33 kn</t>
  </si>
  <si>
    <t>30.06.                                                                64.928,33 kn</t>
  </si>
  <si>
    <t>31.07.                                                                64.928,33 kn</t>
  </si>
  <si>
    <t>31.08.                                                                64.928,33 kn</t>
  </si>
  <si>
    <t>30.09.                                                                64.928,33 kn</t>
  </si>
  <si>
    <t>31.10.                                                                64.928,33 kn</t>
  </si>
  <si>
    <t>31.12.                                                                64.928,33 kn</t>
  </si>
  <si>
    <t>31.01.                                                          64.928,33 kn</t>
  </si>
  <si>
    <t>29.02.                                                          64.928,33 kn</t>
  </si>
  <si>
    <t>31.03.                                                          64.928,73 kn</t>
  </si>
  <si>
    <t>31.03.                                                                21.358,35 kn</t>
  </si>
  <si>
    <t>30.06.                                                                20.703,89 kn</t>
  </si>
  <si>
    <t>30.09.                                                                20.272,81 kn</t>
  </si>
  <si>
    <t>31.12.                                                                19.609,42 kn</t>
  </si>
  <si>
    <t>31.03.                                                                18.586,71 kn</t>
  </si>
  <si>
    <t>30.06.                                                                18.138,22 kn</t>
  </si>
  <si>
    <t>30.09.                                                                17.677,14 kn</t>
  </si>
  <si>
    <t>31.12.                                                                17.011,94 kn</t>
  </si>
  <si>
    <t>31.03.                                                                15.993,71 kn</t>
  </si>
  <si>
    <t>30.06.                                                                15.515,82 kn</t>
  </si>
  <si>
    <t>30.09.                                                                15.025,93 kn</t>
  </si>
  <si>
    <t>31.12.                                                                14.360,73 kn</t>
  </si>
  <si>
    <t>31.03.                                                                13.400,14 kn</t>
  </si>
  <si>
    <t>30.06.                                                                12.893,44 kn</t>
  </si>
  <si>
    <t>30.09.                                                                12.374,72 kn</t>
  </si>
  <si>
    <t>31.12.                                                               11.709,51 kn</t>
  </si>
  <si>
    <t>31.03.                                                                10.897,12 kn</t>
  </si>
  <si>
    <t>30.06.                                                                10.242,98 kn</t>
  </si>
  <si>
    <t>30.09.                                                                  9.696,94 kn</t>
  </si>
  <si>
    <t>31.12.                                                                  9.033,55 kn</t>
  </si>
  <si>
    <t>31.03.                                                                  8.212,73 kn</t>
  </si>
  <si>
    <t>30.06.                                                                  7.648,65 kn</t>
  </si>
  <si>
    <t>30.09.                                                                  7.072,30 kn</t>
  </si>
  <si>
    <t>31.12.                                                                  6.407,10 kn</t>
  </si>
  <si>
    <t>31.03.                                                                  5.619,41 kn</t>
  </si>
  <si>
    <t>30.06.                                                                  5.026,25 kn</t>
  </si>
  <si>
    <t>30.09.                                                                  4.421,08 kn</t>
  </si>
  <si>
    <t>31.12.                                                                  3.755,87 kn</t>
  </si>
  <si>
    <t>31.03.                                                                  3.025,84 kn</t>
  </si>
  <si>
    <t>30.06.                                                                  2.403,87 kn</t>
  </si>
  <si>
    <t>30.09.                                                                  1.769,88 kn</t>
  </si>
  <si>
    <t>31.12.                                                                 1.104,67 kn</t>
  </si>
  <si>
    <t>* Nedospjeli iznosi kamata u eurima po otplatnom planu u razdoblju od 2021. do 2023. godine preračunati su u kn po tečaju zaduženja 7.5083 kn.</t>
  </si>
  <si>
    <t>31.03.                                                                                    --</t>
  </si>
  <si>
    <t>30.06.                                                                                   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</si>
</sst>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n&quot;;[Red]\-#,##0.00\ &quot;kn&quot;"/>
    <numFmt numFmtId="164" formatCode="#,##0.00\ &quot;kn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8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5" xfId="0" applyFill="1" applyBorder="1"/>
    <xf numFmtId="0" fontId="0" fillId="3" borderId="6" xfId="0" applyFill="1" applyBorder="1"/>
    <xf numFmtId="0" fontId="0" fillId="2" borderId="4" xfId="0" applyFont="1" applyFill="1" applyBorder="1" applyAlignment="1">
      <alignment horizontal="center" vertical="center" wrapText="1"/>
    </xf>
    <xf numFmtId="0" fontId="0" fillId="0" borderId="16" xfId="0" applyFill="1" applyBorder="1"/>
    <xf numFmtId="0" fontId="0" fillId="0" borderId="0" xfId="0" applyFill="1" applyBorder="1"/>
    <xf numFmtId="0" fontId="0" fillId="0" borderId="8" xfId="0" applyFill="1" applyBorder="1"/>
    <xf numFmtId="0" fontId="0" fillId="0" borderId="17" xfId="0" applyFill="1" applyBorder="1"/>
    <xf numFmtId="8" fontId="3" fillId="3" borderId="6" xfId="0" applyNumberFormat="1" applyFont="1" applyFill="1" applyBorder="1" applyAlignment="1">
      <alignment vertical="center"/>
    </xf>
    <xf numFmtId="8" fontId="3" fillId="3" borderId="14" xfId="0" applyNumberFormat="1" applyFont="1" applyFill="1" applyBorder="1" applyAlignment="1">
      <alignment vertical="center"/>
    </xf>
    <xf numFmtId="0" fontId="0" fillId="2" borderId="9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8" fontId="2" fillId="0" borderId="2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8" fontId="3" fillId="3" borderId="6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0" fontId="4" fillId="0" borderId="0" xfId="0" applyFont="1"/>
    <xf numFmtId="0" fontId="3" fillId="3" borderId="19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vertical="center" wrapText="1"/>
    </xf>
    <xf numFmtId="0" fontId="0" fillId="0" borderId="24" xfId="0" applyBorder="1"/>
    <xf numFmtId="0" fontId="2" fillId="3" borderId="21" xfId="0" applyFont="1" applyFill="1" applyBorder="1" applyAlignment="1">
      <alignment horizontal="left" vertical="center"/>
    </xf>
    <xf numFmtId="0" fontId="0" fillId="3" borderId="27" xfId="0" applyFill="1" applyBorder="1"/>
    <xf numFmtId="0" fontId="0" fillId="3" borderId="18" xfId="0" applyFill="1" applyBorder="1"/>
    <xf numFmtId="0" fontId="3" fillId="3" borderId="18" xfId="0" applyFont="1" applyFill="1" applyBorder="1" applyAlignment="1">
      <alignment horizontal="left" vertical="center"/>
    </xf>
    <xf numFmtId="8" fontId="3" fillId="3" borderId="18" xfId="0" applyNumberFormat="1" applyFont="1" applyFill="1" applyBorder="1" applyAlignment="1">
      <alignment vertical="center"/>
    </xf>
    <xf numFmtId="8" fontId="3" fillId="3" borderId="26" xfId="0" applyNumberFormat="1" applyFont="1" applyFill="1" applyBorder="1" applyAlignment="1">
      <alignment vertical="center"/>
    </xf>
    <xf numFmtId="8" fontId="2" fillId="0" borderId="21" xfId="0" applyNumberFormat="1" applyFont="1" applyFill="1" applyBorder="1" applyAlignment="1">
      <alignment vertical="center"/>
    </xf>
    <xf numFmtId="0" fontId="3" fillId="0" borderId="0" xfId="0" applyFont="1"/>
    <xf numFmtId="0" fontId="0" fillId="0" borderId="0" xfId="0" applyBorder="1"/>
    <xf numFmtId="0" fontId="4" fillId="0" borderId="0" xfId="0" applyFont="1" applyBorder="1"/>
    <xf numFmtId="0" fontId="2" fillId="0" borderId="2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8" fontId="5" fillId="0" borderId="2" xfId="0" applyNumberFormat="1" applyFont="1" applyBorder="1" applyAlignment="1">
      <alignment vertical="center"/>
    </xf>
    <xf numFmtId="8" fontId="9" fillId="0" borderId="30" xfId="0" applyNumberFormat="1" applyFont="1" applyBorder="1" applyAlignment="1">
      <alignment vertical="center"/>
    </xf>
    <xf numFmtId="164" fontId="5" fillId="4" borderId="25" xfId="0" applyNumberFormat="1" applyFont="1" applyFill="1" applyBorder="1" applyAlignment="1">
      <alignment vertical="center" wrapText="1"/>
    </xf>
    <xf numFmtId="164" fontId="5" fillId="6" borderId="29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21" xfId="0" applyFont="1" applyFill="1" applyBorder="1" applyAlignment="1">
      <alignment vertical="center" wrapText="1"/>
    </xf>
    <xf numFmtId="164" fontId="5" fillId="0" borderId="21" xfId="0" applyNumberFormat="1" applyFont="1" applyBorder="1" applyAlignment="1">
      <alignment vertical="top" wrapText="1"/>
    </xf>
    <xf numFmtId="164" fontId="8" fillId="0" borderId="21" xfId="0" applyNumberFormat="1" applyFont="1" applyBorder="1" applyAlignment="1">
      <alignment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vertical="center"/>
    </xf>
    <xf numFmtId="164" fontId="7" fillId="5" borderId="35" xfId="0" applyNumberFormat="1" applyFont="1" applyFill="1" applyBorder="1" applyAlignment="1" applyProtection="1">
      <alignment horizontal="right" vertical="center" shrinkToFit="1"/>
      <protection hidden="1"/>
    </xf>
    <xf numFmtId="164" fontId="6" fillId="5" borderId="35" xfId="0" applyNumberFormat="1" applyFont="1" applyFill="1" applyBorder="1" applyAlignment="1" applyProtection="1">
      <alignment horizontal="right" vertical="center" shrinkToFit="1"/>
      <protection hidden="1"/>
    </xf>
    <xf numFmtId="164" fontId="7" fillId="4" borderId="28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 wrapText="1"/>
    </xf>
    <xf numFmtId="164" fontId="7" fillId="5" borderId="36" xfId="0" applyNumberFormat="1" applyFont="1" applyFill="1" applyBorder="1" applyAlignment="1" applyProtection="1">
      <alignment horizontal="right" vertical="center" shrinkToFit="1"/>
      <protection hidden="1"/>
    </xf>
    <xf numFmtId="164" fontId="5" fillId="4" borderId="21" xfId="0" applyNumberFormat="1" applyFont="1" applyFill="1" applyBorder="1" applyAlignment="1">
      <alignment vertical="center" wrapText="1"/>
    </xf>
    <xf numFmtId="164" fontId="5" fillId="6" borderId="38" xfId="0" applyNumberFormat="1" applyFont="1" applyFill="1" applyBorder="1" applyAlignment="1">
      <alignment vertical="center"/>
    </xf>
    <xf numFmtId="164" fontId="7" fillId="4" borderId="31" xfId="0" applyNumberFormat="1" applyFont="1" applyFill="1" applyBorder="1" applyAlignment="1">
      <alignment vertical="top" wrapText="1"/>
    </xf>
    <xf numFmtId="164" fontId="5" fillId="4" borderId="31" xfId="0" applyNumberFormat="1" applyFont="1" applyFill="1" applyBorder="1" applyAlignment="1">
      <alignment vertical="center" wrapText="1"/>
    </xf>
    <xf numFmtId="164" fontId="5" fillId="6" borderId="39" xfId="0" applyNumberFormat="1" applyFont="1" applyFill="1" applyBorder="1" applyAlignment="1">
      <alignment vertical="center"/>
    </xf>
    <xf numFmtId="164" fontId="5" fillId="4" borderId="16" xfId="0" applyNumberFormat="1" applyFont="1" applyFill="1" applyBorder="1" applyAlignment="1">
      <alignment vertical="center" wrapText="1"/>
    </xf>
    <xf numFmtId="164" fontId="8" fillId="4" borderId="21" xfId="0" applyNumberFormat="1" applyFont="1" applyFill="1" applyBorder="1" applyAlignment="1">
      <alignment vertical="top" wrapText="1"/>
    </xf>
    <xf numFmtId="164" fontId="6" fillId="5" borderId="40" xfId="0" applyNumberFormat="1" applyFont="1" applyFill="1" applyBorder="1" applyAlignment="1" applyProtection="1">
      <alignment horizontal="right" vertical="center" shrinkToFit="1"/>
      <protection hidden="1"/>
    </xf>
    <xf numFmtId="164" fontId="7" fillId="4" borderId="16" xfId="0" applyNumberFormat="1" applyFont="1" applyFill="1" applyBorder="1" applyAlignment="1">
      <alignment vertical="center" wrapText="1"/>
    </xf>
    <xf numFmtId="164" fontId="6" fillId="6" borderId="37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8" fontId="3" fillId="3" borderId="16" xfId="0" applyNumberFormat="1" applyFont="1" applyFill="1" applyBorder="1" applyAlignment="1">
      <alignment vertical="center"/>
    </xf>
    <xf numFmtId="8" fontId="3" fillId="3" borderId="37" xfId="0" applyNumberFormat="1" applyFont="1" applyFill="1" applyBorder="1" applyAlignment="1">
      <alignment vertical="center"/>
    </xf>
    <xf numFmtId="8" fontId="5" fillId="0" borderId="41" xfId="0" applyNumberFormat="1" applyFont="1" applyBorder="1" applyAlignment="1">
      <alignment vertical="center"/>
    </xf>
    <xf numFmtId="164" fontId="5" fillId="4" borderId="42" xfId="0" applyNumberFormat="1" applyFont="1" applyFill="1" applyBorder="1" applyAlignment="1">
      <alignment vertical="center" wrapText="1"/>
    </xf>
    <xf numFmtId="164" fontId="5" fillId="4" borderId="43" xfId="0" applyNumberFormat="1" applyFont="1" applyFill="1" applyBorder="1" applyAlignment="1">
      <alignment vertical="center" wrapText="1"/>
    </xf>
    <xf numFmtId="164" fontId="5" fillId="4" borderId="44" xfId="0" applyNumberFormat="1" applyFont="1" applyFill="1" applyBorder="1" applyAlignment="1">
      <alignment vertical="center" wrapText="1"/>
    </xf>
    <xf numFmtId="164" fontId="5" fillId="4" borderId="0" xfId="0" applyNumberFormat="1" applyFont="1" applyFill="1" applyBorder="1" applyAlignment="1">
      <alignment vertical="center" wrapText="1"/>
    </xf>
    <xf numFmtId="8" fontId="3" fillId="3" borderId="45" xfId="0" applyNumberFormat="1" applyFont="1" applyFill="1" applyBorder="1" applyAlignment="1">
      <alignment vertical="center"/>
    </xf>
    <xf numFmtId="8" fontId="2" fillId="0" borderId="21" xfId="0" applyNumberFormat="1" applyFont="1" applyFill="1" applyBorder="1" applyAlignment="1">
      <alignment horizontal="right" vertical="center"/>
    </xf>
    <xf numFmtId="8" fontId="2" fillId="7" borderId="21" xfId="0" applyNumberFormat="1" applyFont="1" applyFill="1" applyBorder="1" applyAlignment="1">
      <alignment vertical="center"/>
    </xf>
    <xf numFmtId="8" fontId="2" fillId="7" borderId="18" xfId="0" applyNumberFormat="1" applyFont="1" applyFill="1" applyBorder="1" applyAlignment="1">
      <alignment vertical="center"/>
    </xf>
    <xf numFmtId="8" fontId="2" fillId="7" borderId="16" xfId="0" applyNumberFormat="1" applyFont="1" applyFill="1" applyBorder="1" applyAlignment="1">
      <alignment vertical="center"/>
    </xf>
    <xf numFmtId="0" fontId="0" fillId="7" borderId="16" xfId="0" applyFill="1" applyBorder="1"/>
    <xf numFmtId="0" fontId="0" fillId="7" borderId="0" xfId="0" applyFill="1" applyBorder="1"/>
    <xf numFmtId="0" fontId="0" fillId="7" borderId="11" xfId="0" applyFill="1" applyBorder="1"/>
    <xf numFmtId="0" fontId="2" fillId="2" borderId="3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8" fontId="2" fillId="2" borderId="0" xfId="0" applyNumberFormat="1" applyFont="1" applyFill="1" applyBorder="1" applyAlignment="1">
      <alignment vertical="center"/>
    </xf>
    <xf numFmtId="8" fontId="3" fillId="3" borderId="47" xfId="0" applyNumberFormat="1" applyFont="1" applyFill="1" applyBorder="1" applyAlignment="1">
      <alignment vertical="center"/>
    </xf>
    <xf numFmtId="8" fontId="3" fillId="3" borderId="31" xfId="0" applyNumberFormat="1" applyFont="1" applyFill="1" applyBorder="1" applyAlignment="1">
      <alignment vertical="center"/>
    </xf>
    <xf numFmtId="8" fontId="3" fillId="3" borderId="39" xfId="0" applyNumberFormat="1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8" fontId="5" fillId="0" borderId="48" xfId="0" applyNumberFormat="1" applyFont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0" fillId="0" borderId="49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/>
    </xf>
    <xf numFmtId="8" fontId="2" fillId="0" borderId="33" xfId="0" applyNumberFormat="1" applyFont="1" applyFill="1" applyBorder="1" applyAlignment="1">
      <alignment horizontal="right" vertical="center"/>
    </xf>
    <xf numFmtId="0" fontId="0" fillId="3" borderId="50" xfId="0" applyFill="1" applyBorder="1"/>
    <xf numFmtId="0" fontId="0" fillId="3" borderId="51" xfId="0" applyFill="1" applyBorder="1"/>
    <xf numFmtId="0" fontId="3" fillId="3" borderId="51" xfId="0" applyFont="1" applyFill="1" applyBorder="1" applyAlignment="1">
      <alignment horizontal="left" vertical="center"/>
    </xf>
    <xf numFmtId="0" fontId="3" fillId="3" borderId="51" xfId="0" applyFont="1" applyFill="1" applyBorder="1" applyAlignment="1">
      <alignment vertical="center"/>
    </xf>
    <xf numFmtId="8" fontId="3" fillId="3" borderId="51" xfId="0" applyNumberFormat="1" applyFont="1" applyFill="1" applyBorder="1" applyAlignment="1">
      <alignment vertical="center"/>
    </xf>
    <xf numFmtId="8" fontId="3" fillId="3" borderId="52" xfId="0" applyNumberFormat="1" applyFont="1" applyFill="1" applyBorder="1" applyAlignment="1">
      <alignment vertical="center"/>
    </xf>
    <xf numFmtId="8" fontId="2" fillId="3" borderId="21" xfId="0" applyNumberFormat="1" applyFont="1" applyFill="1" applyBorder="1" applyAlignment="1">
      <alignment vertical="center"/>
    </xf>
    <xf numFmtId="8" fontId="2" fillId="3" borderId="23" xfId="0" applyNumberFormat="1" applyFont="1" applyFill="1" applyBorder="1" applyAlignment="1">
      <alignment vertical="center"/>
    </xf>
    <xf numFmtId="8" fontId="2" fillId="3" borderId="46" xfId="0" applyNumberFormat="1" applyFont="1" applyFill="1" applyBorder="1" applyAlignment="1">
      <alignment vertical="center"/>
    </xf>
    <xf numFmtId="8" fontId="2" fillId="3" borderId="38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</cellXfs>
  <cellStyles count="1">
    <cellStyle name="Normalno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51"/>
  <sheetViews>
    <sheetView tabSelected="1" zoomScale="112" zoomScaleNormal="112" workbookViewId="0">
      <selection activeCell="B4" sqref="B4"/>
    </sheetView>
  </sheetViews>
  <sheetFormatPr defaultRowHeight="15" x14ac:dyDescent="0.25"/>
  <cols>
    <col min="1" max="1" width="10" customWidth="1"/>
    <col min="2" max="2" width="32.42578125" customWidth="1"/>
    <col min="3" max="4" width="24.85546875" customWidth="1"/>
    <col min="5" max="5" width="16.85546875" customWidth="1"/>
    <col min="6" max="6" width="16.28515625" customWidth="1"/>
    <col min="7" max="7" width="18.5703125" customWidth="1"/>
    <col min="8" max="8" width="50.85546875" customWidth="1"/>
    <col min="9" max="9" width="52" customWidth="1"/>
    <col min="10" max="18" width="51" customWidth="1"/>
    <col min="19" max="19" width="48.140625" customWidth="1"/>
  </cols>
  <sheetData>
    <row r="1" spans="1:69" ht="15.75" x14ac:dyDescent="0.25">
      <c r="A1" s="2" t="s">
        <v>0</v>
      </c>
      <c r="B1" s="2"/>
    </row>
    <row r="2" spans="1:69" ht="15.75" x14ac:dyDescent="0.25">
      <c r="A2" s="2" t="s">
        <v>1</v>
      </c>
      <c r="B2" s="2"/>
    </row>
    <row r="3" spans="1:69" ht="15.75" x14ac:dyDescent="0.25">
      <c r="A3" s="2" t="s">
        <v>2</v>
      </c>
      <c r="B3" s="2"/>
    </row>
    <row r="4" spans="1:69" ht="15.75" x14ac:dyDescent="0.25">
      <c r="A4" s="2" t="s">
        <v>3</v>
      </c>
      <c r="B4" s="2"/>
    </row>
    <row r="6" spans="1:69" ht="15.75" x14ac:dyDescent="0.25">
      <c r="A6" s="36" t="s">
        <v>34</v>
      </c>
      <c r="B6" s="1"/>
      <c r="C6" s="1"/>
      <c r="D6" s="1"/>
      <c r="E6" s="1"/>
    </row>
    <row r="7" spans="1:69" ht="15.75" thickBot="1" x14ac:dyDescent="0.3"/>
    <row r="8" spans="1:69" ht="30.75" thickBot="1" x14ac:dyDescent="0.3">
      <c r="A8" s="16" t="s">
        <v>5</v>
      </c>
      <c r="B8" s="5" t="s">
        <v>7</v>
      </c>
      <c r="C8" s="5" t="s">
        <v>8</v>
      </c>
      <c r="D8" s="12" t="s">
        <v>9</v>
      </c>
      <c r="E8" s="5" t="s">
        <v>35</v>
      </c>
      <c r="F8" s="5" t="s">
        <v>10</v>
      </c>
      <c r="G8" s="5" t="s">
        <v>36</v>
      </c>
      <c r="H8" s="5" t="s">
        <v>18</v>
      </c>
      <c r="I8" s="5" t="s">
        <v>19</v>
      </c>
      <c r="J8" s="5" t="s">
        <v>20</v>
      </c>
      <c r="K8" s="12" t="s">
        <v>41</v>
      </c>
      <c r="L8" s="5" t="s">
        <v>42</v>
      </c>
      <c r="M8" s="5" t="s">
        <v>43</v>
      </c>
      <c r="N8" s="5" t="s">
        <v>44</v>
      </c>
      <c r="O8" s="5" t="s">
        <v>45</v>
      </c>
      <c r="P8" s="5" t="s">
        <v>46</v>
      </c>
      <c r="Q8" s="5" t="s">
        <v>47</v>
      </c>
      <c r="R8" s="5" t="s">
        <v>48</v>
      </c>
      <c r="S8" s="13" t="s">
        <v>49</v>
      </c>
    </row>
    <row r="9" spans="1:69" s="24" customFormat="1" ht="27" customHeight="1" thickTop="1" x14ac:dyDescent="0.25">
      <c r="A9" s="113" t="s">
        <v>22</v>
      </c>
      <c r="B9" s="115" t="s">
        <v>26</v>
      </c>
      <c r="C9" s="48" t="s">
        <v>29</v>
      </c>
      <c r="D9" s="49" t="s">
        <v>25</v>
      </c>
      <c r="E9" s="50">
        <v>891938.65</v>
      </c>
      <c r="F9" s="50">
        <v>8411.23</v>
      </c>
      <c r="G9" s="50">
        <f>E9-F9</f>
        <v>883527.42</v>
      </c>
      <c r="H9" s="51">
        <v>883527.42</v>
      </c>
      <c r="I9" s="43">
        <v>0</v>
      </c>
      <c r="J9" s="44">
        <v>0</v>
      </c>
      <c r="K9" s="74"/>
      <c r="L9" s="74"/>
      <c r="M9" s="74"/>
      <c r="N9" s="74"/>
      <c r="O9" s="74"/>
      <c r="P9" s="74"/>
      <c r="Q9" s="74"/>
      <c r="R9" s="95"/>
      <c r="S9" s="44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</row>
    <row r="10" spans="1:69" s="24" customFormat="1" ht="36.75" customHeight="1" thickBot="1" x14ac:dyDescent="0.3">
      <c r="A10" s="114"/>
      <c r="B10" s="116"/>
      <c r="C10" s="52" t="s">
        <v>29</v>
      </c>
      <c r="D10" s="53" t="s">
        <v>4</v>
      </c>
      <c r="E10" s="54">
        <v>891938.65</v>
      </c>
      <c r="F10" s="54">
        <v>8411.23</v>
      </c>
      <c r="G10" s="55">
        <f>E10-F10</f>
        <v>883527.42</v>
      </c>
      <c r="H10" s="56">
        <v>883527.42</v>
      </c>
      <c r="I10" s="45">
        <v>0</v>
      </c>
      <c r="J10" s="46">
        <v>0</v>
      </c>
      <c r="K10" s="75"/>
      <c r="L10" s="75"/>
      <c r="M10" s="75"/>
      <c r="N10" s="75"/>
      <c r="O10" s="75"/>
      <c r="P10" s="75"/>
      <c r="Q10" s="75"/>
      <c r="R10" s="75"/>
      <c r="S10" s="46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</row>
    <row r="11" spans="1:69" s="24" customFormat="1" ht="27" customHeight="1" thickTop="1" x14ac:dyDescent="0.25">
      <c r="A11" s="113" t="s">
        <v>37</v>
      </c>
      <c r="B11" s="115" t="s">
        <v>27</v>
      </c>
      <c r="C11" s="48" t="s">
        <v>30</v>
      </c>
      <c r="D11" s="49" t="s">
        <v>25</v>
      </c>
      <c r="E11" s="50">
        <v>1927962.36</v>
      </c>
      <c r="F11" s="50">
        <v>1050000</v>
      </c>
      <c r="G11" s="50">
        <f>E11-F11</f>
        <v>877962.3600000001</v>
      </c>
      <c r="H11" s="66">
        <v>877962.36</v>
      </c>
      <c r="I11" s="60">
        <v>0</v>
      </c>
      <c r="J11" s="61">
        <v>0</v>
      </c>
      <c r="K11" s="76"/>
      <c r="L11" s="76"/>
      <c r="M11" s="76"/>
      <c r="N11" s="76"/>
      <c r="O11" s="76"/>
      <c r="P11" s="76"/>
      <c r="Q11" s="76"/>
      <c r="R11" s="76"/>
      <c r="S11" s="61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</row>
    <row r="12" spans="1:69" s="24" customFormat="1" ht="42.75" customHeight="1" thickBot="1" x14ac:dyDescent="0.3">
      <c r="A12" s="114"/>
      <c r="B12" s="116"/>
      <c r="C12" s="52" t="s">
        <v>31</v>
      </c>
      <c r="D12" s="53" t="s">
        <v>4</v>
      </c>
      <c r="E12" s="54">
        <v>1927962.36</v>
      </c>
      <c r="F12" s="54">
        <v>1050000</v>
      </c>
      <c r="G12" s="55">
        <f>E12-F12</f>
        <v>877962.3600000001</v>
      </c>
      <c r="H12" s="62">
        <v>877962.36</v>
      </c>
      <c r="I12" s="63">
        <v>0</v>
      </c>
      <c r="J12" s="64">
        <v>0</v>
      </c>
      <c r="K12" s="77"/>
      <c r="L12" s="77"/>
      <c r="M12" s="77"/>
      <c r="N12" s="77"/>
      <c r="O12" s="77"/>
      <c r="P12" s="77"/>
      <c r="Q12" s="77"/>
      <c r="R12" s="77"/>
      <c r="S12" s="64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</row>
    <row r="13" spans="1:69" s="24" customFormat="1" ht="42.75" customHeight="1" thickTop="1" thickBot="1" x14ac:dyDescent="0.3">
      <c r="A13" s="57"/>
      <c r="B13" s="58" t="s">
        <v>38</v>
      </c>
      <c r="C13" s="58" t="s">
        <v>28</v>
      </c>
      <c r="D13" s="58" t="s">
        <v>25</v>
      </c>
      <c r="E13" s="59">
        <f>E10+E12</f>
        <v>2819901.0100000002</v>
      </c>
      <c r="F13" s="59">
        <v>1081030.5</v>
      </c>
      <c r="G13" s="67">
        <f>G10+G12</f>
        <v>1761489.7800000003</v>
      </c>
      <c r="H13" s="68">
        <f>H10+H12</f>
        <v>1761489.78</v>
      </c>
      <c r="I13" s="65">
        <v>0</v>
      </c>
      <c r="J13" s="69">
        <v>0</v>
      </c>
      <c r="K13" s="78"/>
      <c r="L13" s="78"/>
      <c r="M13" s="78"/>
      <c r="N13" s="78"/>
      <c r="O13" s="78"/>
      <c r="P13" s="78"/>
      <c r="Q13" s="78"/>
      <c r="R13" s="78"/>
      <c r="S13" s="69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</row>
    <row r="14" spans="1:69" s="28" customFormat="1" ht="32.25" thickTop="1" x14ac:dyDescent="0.25">
      <c r="A14" s="40" t="s">
        <v>39</v>
      </c>
      <c r="B14" s="49" t="s">
        <v>11</v>
      </c>
      <c r="C14" s="29" t="s">
        <v>12</v>
      </c>
      <c r="D14" s="27" t="s">
        <v>13</v>
      </c>
      <c r="E14" s="35">
        <v>3216143</v>
      </c>
      <c r="F14" s="35">
        <v>536080</v>
      </c>
      <c r="G14" s="35">
        <f>E14-F14</f>
        <v>2680063</v>
      </c>
      <c r="H14" s="41" t="s">
        <v>50</v>
      </c>
      <c r="I14" s="41" t="s">
        <v>96</v>
      </c>
      <c r="J14" s="42" t="s">
        <v>99</v>
      </c>
      <c r="K14" s="93"/>
      <c r="L14" s="41"/>
      <c r="M14" s="41"/>
      <c r="N14" s="41"/>
      <c r="O14" s="41"/>
      <c r="P14" s="41"/>
      <c r="Q14" s="41"/>
      <c r="R14" s="41"/>
      <c r="S14" s="42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</row>
    <row r="15" spans="1:69" ht="15.75" x14ac:dyDescent="0.25">
      <c r="A15" s="8"/>
      <c r="B15" s="6"/>
      <c r="C15" s="84"/>
      <c r="D15" s="85"/>
      <c r="E15" s="85"/>
      <c r="F15" s="85"/>
      <c r="G15" s="86"/>
      <c r="H15" s="17" t="s">
        <v>51</v>
      </c>
      <c r="I15" s="17" t="s">
        <v>95</v>
      </c>
      <c r="J15" s="18" t="s">
        <v>100</v>
      </c>
      <c r="K15" s="94"/>
      <c r="L15" s="17"/>
      <c r="M15" s="17"/>
      <c r="N15" s="17"/>
      <c r="O15" s="17"/>
      <c r="P15" s="17"/>
      <c r="Q15" s="17"/>
      <c r="R15" s="17"/>
      <c r="S15" s="18"/>
    </row>
    <row r="16" spans="1:69" ht="15.75" x14ac:dyDescent="0.25">
      <c r="A16" s="8"/>
      <c r="B16" s="6"/>
      <c r="C16" s="84"/>
      <c r="D16" s="85"/>
      <c r="E16" s="85"/>
      <c r="F16" s="85"/>
      <c r="G16" s="86"/>
      <c r="H16" s="17" t="s">
        <v>93</v>
      </c>
      <c r="I16" s="17" t="s">
        <v>97</v>
      </c>
      <c r="J16" s="18" t="s">
        <v>102</v>
      </c>
      <c r="K16" s="94"/>
      <c r="L16" s="17"/>
      <c r="M16" s="17"/>
      <c r="N16" s="17"/>
      <c r="O16" s="17"/>
      <c r="P16" s="17"/>
      <c r="Q16" s="17"/>
      <c r="R16" s="17"/>
      <c r="S16" s="18"/>
    </row>
    <row r="17" spans="1:19" ht="24.75" customHeight="1" x14ac:dyDescent="0.25">
      <c r="A17" s="8"/>
      <c r="B17" s="6"/>
      <c r="C17" s="84"/>
      <c r="D17" s="85"/>
      <c r="E17" s="85"/>
      <c r="F17" s="85"/>
      <c r="G17" s="86"/>
      <c r="H17" s="17" t="s">
        <v>94</v>
      </c>
      <c r="I17" s="17" t="s">
        <v>98</v>
      </c>
      <c r="J17" s="18" t="s">
        <v>101</v>
      </c>
      <c r="K17" s="94"/>
      <c r="L17" s="17"/>
      <c r="M17" s="17"/>
      <c r="N17" s="17"/>
      <c r="O17" s="17"/>
      <c r="P17" s="17"/>
      <c r="Q17" s="17"/>
      <c r="R17" s="17"/>
      <c r="S17" s="18"/>
    </row>
    <row r="18" spans="1:19" ht="32.25" customHeight="1" thickBot="1" x14ac:dyDescent="0.3">
      <c r="A18" s="30"/>
      <c r="B18" s="31"/>
      <c r="C18" s="32" t="s">
        <v>12</v>
      </c>
      <c r="D18" s="25" t="s">
        <v>4</v>
      </c>
      <c r="E18" s="33">
        <v>4288302</v>
      </c>
      <c r="F18" s="33">
        <v>1072159</v>
      </c>
      <c r="G18" s="33">
        <f>E18-F18</f>
        <v>3216143</v>
      </c>
      <c r="H18" s="33">
        <v>536079.56000000006</v>
      </c>
      <c r="I18" s="33">
        <v>1072159.1200000001</v>
      </c>
      <c r="J18" s="34">
        <v>1072159.1200000001</v>
      </c>
      <c r="K18" s="79"/>
      <c r="L18" s="79"/>
      <c r="M18" s="79"/>
      <c r="N18" s="79"/>
      <c r="O18" s="79"/>
      <c r="P18" s="79"/>
      <c r="Q18" s="79"/>
      <c r="R18" s="79"/>
      <c r="S18" s="34"/>
    </row>
    <row r="19" spans="1:19" ht="32.25" customHeight="1" thickTop="1" x14ac:dyDescent="0.25">
      <c r="A19" s="40" t="s">
        <v>21</v>
      </c>
      <c r="B19" s="49" t="s">
        <v>11</v>
      </c>
      <c r="C19" s="26" t="s">
        <v>33</v>
      </c>
      <c r="D19" s="27" t="s">
        <v>23</v>
      </c>
      <c r="E19" s="35">
        <v>0</v>
      </c>
      <c r="F19" s="35">
        <v>0</v>
      </c>
      <c r="G19" s="35">
        <v>0</v>
      </c>
      <c r="H19" s="107">
        <v>0</v>
      </c>
      <c r="I19" s="107">
        <v>0</v>
      </c>
      <c r="J19" s="108">
        <v>0</v>
      </c>
      <c r="K19" s="109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0</v>
      </c>
      <c r="R19" s="107">
        <v>0</v>
      </c>
      <c r="S19" s="110">
        <v>0</v>
      </c>
    </row>
    <row r="20" spans="1:19" ht="32.25" customHeight="1" thickBot="1" x14ac:dyDescent="0.3">
      <c r="A20" s="30"/>
      <c r="B20" s="31"/>
      <c r="C20" s="32" t="s">
        <v>33</v>
      </c>
      <c r="D20" s="25"/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3">
        <v>0</v>
      </c>
      <c r="K20" s="90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2">
        <v>0</v>
      </c>
    </row>
    <row r="21" spans="1:19" ht="32.25" customHeight="1" thickTop="1" thickBot="1" x14ac:dyDescent="0.3">
      <c r="A21" s="40" t="s">
        <v>24</v>
      </c>
      <c r="B21" s="49" t="s">
        <v>11</v>
      </c>
      <c r="C21" s="26" t="s">
        <v>40</v>
      </c>
      <c r="D21" s="49" t="s">
        <v>23</v>
      </c>
      <c r="E21" s="35">
        <v>0</v>
      </c>
      <c r="F21" s="35">
        <v>0</v>
      </c>
      <c r="G21" s="35">
        <v>7791400</v>
      </c>
      <c r="H21" s="81">
        <v>0</v>
      </c>
      <c r="I21" s="80">
        <v>0</v>
      </c>
      <c r="J21" s="80" t="s">
        <v>113</v>
      </c>
      <c r="K21" s="80" t="s">
        <v>113</v>
      </c>
      <c r="L21" s="80" t="s">
        <v>113</v>
      </c>
      <c r="M21" s="80" t="s">
        <v>113</v>
      </c>
      <c r="N21" s="80" t="s">
        <v>113</v>
      </c>
      <c r="O21" s="80" t="s">
        <v>113</v>
      </c>
      <c r="P21" s="80" t="s">
        <v>113</v>
      </c>
      <c r="Q21" s="80" t="s">
        <v>113</v>
      </c>
      <c r="R21" s="80" t="s">
        <v>113</v>
      </c>
      <c r="S21" s="80" t="s">
        <v>124</v>
      </c>
    </row>
    <row r="22" spans="1:19" ht="32.25" customHeight="1" thickTop="1" thickBot="1" x14ac:dyDescent="0.3">
      <c r="A22" s="70"/>
      <c r="B22" s="71"/>
      <c r="C22" s="87"/>
      <c r="D22" s="88"/>
      <c r="E22" s="89"/>
      <c r="F22" s="89"/>
      <c r="G22" s="89"/>
      <c r="H22" s="82"/>
      <c r="I22" s="80">
        <v>0</v>
      </c>
      <c r="J22" s="80" t="s">
        <v>114</v>
      </c>
      <c r="K22" s="80" t="s">
        <v>114</v>
      </c>
      <c r="L22" s="80" t="s">
        <v>114</v>
      </c>
      <c r="M22" s="80" t="s">
        <v>114</v>
      </c>
      <c r="N22" s="80" t="s">
        <v>114</v>
      </c>
      <c r="O22" s="80" t="s">
        <v>114</v>
      </c>
      <c r="P22" s="80" t="s">
        <v>114</v>
      </c>
      <c r="Q22" s="80" t="s">
        <v>114</v>
      </c>
      <c r="R22" s="80" t="s">
        <v>114</v>
      </c>
      <c r="S22" s="80" t="s">
        <v>125</v>
      </c>
    </row>
    <row r="23" spans="1:19" ht="32.25" customHeight="1" thickTop="1" thickBot="1" x14ac:dyDescent="0.3">
      <c r="A23" s="70"/>
      <c r="B23" s="71"/>
      <c r="C23" s="87"/>
      <c r="D23" s="88"/>
      <c r="E23" s="89"/>
      <c r="F23" s="89"/>
      <c r="G23" s="89"/>
      <c r="H23" s="83"/>
      <c r="I23" s="80">
        <v>0</v>
      </c>
      <c r="J23" s="80" t="s">
        <v>115</v>
      </c>
      <c r="K23" s="80" t="s">
        <v>115</v>
      </c>
      <c r="L23" s="80" t="s">
        <v>115</v>
      </c>
      <c r="M23" s="80" t="s">
        <v>115</v>
      </c>
      <c r="N23" s="80" t="s">
        <v>115</v>
      </c>
      <c r="O23" s="80" t="s">
        <v>115</v>
      </c>
      <c r="P23" s="80" t="s">
        <v>115</v>
      </c>
      <c r="Q23" s="80" t="s">
        <v>115</v>
      </c>
      <c r="R23" s="80" t="s">
        <v>115</v>
      </c>
      <c r="S23" s="80" t="s">
        <v>126</v>
      </c>
    </row>
    <row r="24" spans="1:19" ht="32.25" customHeight="1" thickTop="1" thickBot="1" x14ac:dyDescent="0.3">
      <c r="A24" s="70"/>
      <c r="B24" s="71"/>
      <c r="C24" s="87"/>
      <c r="D24" s="88"/>
      <c r="E24" s="89"/>
      <c r="F24" s="89"/>
      <c r="G24" s="89"/>
      <c r="H24" s="83"/>
      <c r="I24" s="80" t="s">
        <v>103</v>
      </c>
      <c r="J24" s="80" t="s">
        <v>116</v>
      </c>
      <c r="K24" s="80" t="s">
        <v>116</v>
      </c>
      <c r="L24" s="80" t="s">
        <v>116</v>
      </c>
      <c r="M24" s="80" t="s">
        <v>116</v>
      </c>
      <c r="N24" s="80" t="s">
        <v>116</v>
      </c>
      <c r="O24" s="80" t="s">
        <v>116</v>
      </c>
      <c r="P24" s="80" t="s">
        <v>116</v>
      </c>
      <c r="Q24" s="80" t="s">
        <v>116</v>
      </c>
      <c r="R24" s="80" t="s">
        <v>116</v>
      </c>
      <c r="S24" s="80"/>
    </row>
    <row r="25" spans="1:19" ht="32.25" customHeight="1" thickTop="1" thickBot="1" x14ac:dyDescent="0.3">
      <c r="A25" s="70"/>
      <c r="B25" s="71"/>
      <c r="C25" s="87"/>
      <c r="D25" s="88"/>
      <c r="E25" s="89"/>
      <c r="F25" s="89"/>
      <c r="G25" s="89"/>
      <c r="H25" s="83"/>
      <c r="I25" s="80" t="s">
        <v>104</v>
      </c>
      <c r="J25" s="80" t="s">
        <v>117</v>
      </c>
      <c r="K25" s="80" t="s">
        <v>117</v>
      </c>
      <c r="L25" s="80" t="s">
        <v>117</v>
      </c>
      <c r="M25" s="80" t="s">
        <v>117</v>
      </c>
      <c r="N25" s="80" t="s">
        <v>117</v>
      </c>
      <c r="O25" s="80" t="s">
        <v>117</v>
      </c>
      <c r="P25" s="80" t="s">
        <v>117</v>
      </c>
      <c r="Q25" s="80" t="s">
        <v>117</v>
      </c>
      <c r="R25" s="80" t="s">
        <v>117</v>
      </c>
      <c r="S25" s="80"/>
    </row>
    <row r="26" spans="1:19" ht="32.25" customHeight="1" thickTop="1" thickBot="1" x14ac:dyDescent="0.3">
      <c r="A26" s="70"/>
      <c r="B26" s="71"/>
      <c r="C26" s="87"/>
      <c r="D26" s="88"/>
      <c r="E26" s="89"/>
      <c r="F26" s="89"/>
      <c r="G26" s="89"/>
      <c r="H26" s="83"/>
      <c r="I26" s="80" t="s">
        <v>105</v>
      </c>
      <c r="J26" s="80" t="s">
        <v>118</v>
      </c>
      <c r="K26" s="80" t="s">
        <v>118</v>
      </c>
      <c r="L26" s="80" t="s">
        <v>118</v>
      </c>
      <c r="M26" s="80" t="s">
        <v>118</v>
      </c>
      <c r="N26" s="80" t="s">
        <v>118</v>
      </c>
      <c r="O26" s="80" t="s">
        <v>118</v>
      </c>
      <c r="P26" s="80" t="s">
        <v>118</v>
      </c>
      <c r="Q26" s="80" t="s">
        <v>118</v>
      </c>
      <c r="R26" s="80" t="s">
        <v>118</v>
      </c>
      <c r="S26" s="80"/>
    </row>
    <row r="27" spans="1:19" ht="32.25" customHeight="1" thickTop="1" thickBot="1" x14ac:dyDescent="0.3">
      <c r="A27" s="70"/>
      <c r="B27" s="71"/>
      <c r="C27" s="87"/>
      <c r="D27" s="88"/>
      <c r="E27" s="89"/>
      <c r="F27" s="89"/>
      <c r="G27" s="89"/>
      <c r="H27" s="83"/>
      <c r="I27" s="80" t="s">
        <v>106</v>
      </c>
      <c r="J27" s="80" t="s">
        <v>119</v>
      </c>
      <c r="K27" s="80" t="s">
        <v>119</v>
      </c>
      <c r="L27" s="80" t="s">
        <v>119</v>
      </c>
      <c r="M27" s="80" t="s">
        <v>119</v>
      </c>
      <c r="N27" s="80" t="s">
        <v>119</v>
      </c>
      <c r="O27" s="80" t="s">
        <v>119</v>
      </c>
      <c r="P27" s="80" t="s">
        <v>119</v>
      </c>
      <c r="Q27" s="80" t="s">
        <v>119</v>
      </c>
      <c r="R27" s="80" t="s">
        <v>119</v>
      </c>
      <c r="S27" s="80"/>
    </row>
    <row r="28" spans="1:19" ht="32.25" customHeight="1" thickTop="1" thickBot="1" x14ac:dyDescent="0.3">
      <c r="A28" s="70"/>
      <c r="B28" s="71"/>
      <c r="C28" s="87"/>
      <c r="D28" s="88"/>
      <c r="E28" s="89"/>
      <c r="F28" s="89"/>
      <c r="G28" s="89"/>
      <c r="H28" s="83"/>
      <c r="I28" s="80" t="s">
        <v>107</v>
      </c>
      <c r="J28" s="80" t="s">
        <v>120</v>
      </c>
      <c r="K28" s="80" t="s">
        <v>120</v>
      </c>
      <c r="L28" s="80" t="s">
        <v>120</v>
      </c>
      <c r="M28" s="80" t="s">
        <v>120</v>
      </c>
      <c r="N28" s="80" t="s">
        <v>120</v>
      </c>
      <c r="O28" s="80" t="s">
        <v>120</v>
      </c>
      <c r="P28" s="80" t="s">
        <v>120</v>
      </c>
      <c r="Q28" s="80" t="s">
        <v>120</v>
      </c>
      <c r="R28" s="80" t="s">
        <v>120</v>
      </c>
      <c r="S28" s="80"/>
    </row>
    <row r="29" spans="1:19" ht="32.25" customHeight="1" thickTop="1" thickBot="1" x14ac:dyDescent="0.3">
      <c r="A29" s="70"/>
      <c r="B29" s="71"/>
      <c r="C29" s="87"/>
      <c r="D29" s="88"/>
      <c r="E29" s="89"/>
      <c r="F29" s="89"/>
      <c r="G29" s="89"/>
      <c r="H29" s="83"/>
      <c r="I29" s="80" t="s">
        <v>108</v>
      </c>
      <c r="J29" s="80" t="s">
        <v>121</v>
      </c>
      <c r="K29" s="80" t="s">
        <v>121</v>
      </c>
      <c r="L29" s="80" t="s">
        <v>121</v>
      </c>
      <c r="M29" s="80" t="s">
        <v>121</v>
      </c>
      <c r="N29" s="80" t="s">
        <v>121</v>
      </c>
      <c r="O29" s="80" t="s">
        <v>121</v>
      </c>
      <c r="P29" s="80" t="s">
        <v>121</v>
      </c>
      <c r="Q29" s="80" t="s">
        <v>121</v>
      </c>
      <c r="R29" s="80" t="s">
        <v>121</v>
      </c>
      <c r="S29" s="80"/>
    </row>
    <row r="30" spans="1:19" ht="32.25" customHeight="1" thickTop="1" thickBot="1" x14ac:dyDescent="0.3">
      <c r="A30" s="70"/>
      <c r="B30" s="71"/>
      <c r="C30" s="87"/>
      <c r="D30" s="88"/>
      <c r="E30" s="89"/>
      <c r="F30" s="89"/>
      <c r="G30" s="89"/>
      <c r="H30" s="83"/>
      <c r="I30" s="80" t="s">
        <v>109</v>
      </c>
      <c r="J30" s="80" t="s">
        <v>122</v>
      </c>
      <c r="K30" s="80" t="s">
        <v>122</v>
      </c>
      <c r="L30" s="80" t="s">
        <v>122</v>
      </c>
      <c r="M30" s="80" t="s">
        <v>122</v>
      </c>
      <c r="N30" s="80" t="s">
        <v>122</v>
      </c>
      <c r="O30" s="80" t="s">
        <v>122</v>
      </c>
      <c r="P30" s="80" t="s">
        <v>122</v>
      </c>
      <c r="Q30" s="80" t="s">
        <v>122</v>
      </c>
      <c r="R30" s="80" t="s">
        <v>122</v>
      </c>
      <c r="S30" s="80"/>
    </row>
    <row r="31" spans="1:19" ht="32.25" customHeight="1" thickTop="1" thickBot="1" x14ac:dyDescent="0.3">
      <c r="A31" s="70"/>
      <c r="B31" s="71"/>
      <c r="C31" s="87"/>
      <c r="D31" s="88"/>
      <c r="E31" s="89"/>
      <c r="F31" s="89"/>
      <c r="G31" s="89"/>
      <c r="H31" s="83"/>
      <c r="I31" s="80" t="s">
        <v>111</v>
      </c>
      <c r="J31" s="80" t="s">
        <v>110</v>
      </c>
      <c r="K31" s="80" t="s">
        <v>110</v>
      </c>
      <c r="L31" s="80" t="s">
        <v>110</v>
      </c>
      <c r="M31" s="80" t="s">
        <v>110</v>
      </c>
      <c r="N31" s="80" t="s">
        <v>110</v>
      </c>
      <c r="O31" s="80" t="s">
        <v>110</v>
      </c>
      <c r="P31" s="80" t="s">
        <v>110</v>
      </c>
      <c r="Q31" s="80" t="s">
        <v>110</v>
      </c>
      <c r="R31" s="80" t="s">
        <v>110</v>
      </c>
      <c r="S31" s="80"/>
    </row>
    <row r="32" spans="1:19" ht="32.25" customHeight="1" thickTop="1" thickBot="1" x14ac:dyDescent="0.3">
      <c r="A32" s="70"/>
      <c r="B32" s="71"/>
      <c r="C32" s="87"/>
      <c r="D32" s="88"/>
      <c r="E32" s="89"/>
      <c r="F32" s="89"/>
      <c r="G32" s="89"/>
      <c r="H32" s="83"/>
      <c r="I32" s="100" t="s">
        <v>112</v>
      </c>
      <c r="J32" s="100" t="s">
        <v>123</v>
      </c>
      <c r="K32" s="100" t="s">
        <v>123</v>
      </c>
      <c r="L32" s="100" t="s">
        <v>123</v>
      </c>
      <c r="M32" s="100" t="s">
        <v>123</v>
      </c>
      <c r="N32" s="100" t="s">
        <v>123</v>
      </c>
      <c r="O32" s="100" t="s">
        <v>123</v>
      </c>
      <c r="P32" s="100" t="s">
        <v>123</v>
      </c>
      <c r="Q32" s="100" t="s">
        <v>123</v>
      </c>
      <c r="R32" s="100" t="s">
        <v>123</v>
      </c>
      <c r="S32" s="100"/>
    </row>
    <row r="33" spans="1:19" ht="32.25" customHeight="1" thickTop="1" thickBot="1" x14ac:dyDescent="0.3">
      <c r="A33" s="101"/>
      <c r="B33" s="102"/>
      <c r="C33" s="103" t="s">
        <v>40</v>
      </c>
      <c r="D33" s="104"/>
      <c r="E33" s="105">
        <v>0</v>
      </c>
      <c r="F33" s="105">
        <v>0</v>
      </c>
      <c r="G33" s="105">
        <v>7791400</v>
      </c>
      <c r="H33" s="105"/>
      <c r="I33" s="105">
        <v>584354.97</v>
      </c>
      <c r="J33" s="106">
        <v>779139.96</v>
      </c>
      <c r="K33" s="106">
        <v>779139.96</v>
      </c>
      <c r="L33" s="106">
        <v>779139.96</v>
      </c>
      <c r="M33" s="106">
        <v>779139.96</v>
      </c>
      <c r="N33" s="106">
        <v>779139.96</v>
      </c>
      <c r="O33" s="106">
        <v>779139.96</v>
      </c>
      <c r="P33" s="106">
        <v>779139.96</v>
      </c>
      <c r="Q33" s="106">
        <v>779139.96</v>
      </c>
      <c r="R33" s="106">
        <v>779139.96</v>
      </c>
      <c r="S33" s="106">
        <v>194785.39</v>
      </c>
    </row>
    <row r="35" spans="1:19" ht="15.75" x14ac:dyDescent="0.25">
      <c r="A35" s="2" t="s">
        <v>32</v>
      </c>
      <c r="B35" s="2"/>
      <c r="C35" s="2"/>
      <c r="D35" s="2"/>
      <c r="E35" s="2"/>
      <c r="F35" s="2"/>
      <c r="G35" s="2"/>
    </row>
    <row r="37" spans="1:19" ht="15.75" x14ac:dyDescent="0.25">
      <c r="A37" s="36" t="s">
        <v>52</v>
      </c>
      <c r="B37" s="1"/>
      <c r="C37" s="1"/>
      <c r="D37" s="1"/>
      <c r="E37" s="1"/>
    </row>
    <row r="38" spans="1:19" ht="16.5" thickBot="1" x14ac:dyDescent="0.3">
      <c r="A38" s="36"/>
      <c r="B38" s="1"/>
      <c r="C38" s="1"/>
      <c r="D38" s="1"/>
      <c r="E38" s="1"/>
    </row>
    <row r="39" spans="1:19" ht="30" x14ac:dyDescent="0.25">
      <c r="A39" s="15" t="s">
        <v>5</v>
      </c>
      <c r="B39" s="5" t="s">
        <v>7</v>
      </c>
      <c r="C39" s="5" t="s">
        <v>8</v>
      </c>
      <c r="D39" s="12" t="s">
        <v>9</v>
      </c>
      <c r="E39" s="5" t="s">
        <v>53</v>
      </c>
      <c r="F39" s="5" t="s">
        <v>17</v>
      </c>
      <c r="G39" s="5" t="s">
        <v>54</v>
      </c>
      <c r="H39" s="5" t="s">
        <v>14</v>
      </c>
      <c r="I39" s="5" t="s">
        <v>15</v>
      </c>
      <c r="J39" s="13" t="s">
        <v>16</v>
      </c>
      <c r="K39" s="13" t="s">
        <v>58</v>
      </c>
      <c r="L39" s="13" t="s">
        <v>59</v>
      </c>
      <c r="M39" s="13" t="s">
        <v>60</v>
      </c>
      <c r="N39" s="13" t="s">
        <v>61</v>
      </c>
      <c r="O39" s="13" t="s">
        <v>62</v>
      </c>
      <c r="P39" s="13" t="s">
        <v>63</v>
      </c>
      <c r="Q39" s="13" t="s">
        <v>64</v>
      </c>
      <c r="R39" s="13" t="s">
        <v>65</v>
      </c>
      <c r="S39" s="13" t="s">
        <v>66</v>
      </c>
    </row>
    <row r="40" spans="1:19" ht="31.5" x14ac:dyDescent="0.25">
      <c r="A40" s="14" t="s">
        <v>6</v>
      </c>
      <c r="B40" s="39" t="s">
        <v>11</v>
      </c>
      <c r="C40" s="112" t="s">
        <v>12</v>
      </c>
      <c r="D40" s="47" t="s">
        <v>13</v>
      </c>
      <c r="E40" s="19">
        <v>228117.53</v>
      </c>
      <c r="F40" s="19">
        <v>62531.07</v>
      </c>
      <c r="G40" s="19">
        <f>E40-F40</f>
        <v>165586.46</v>
      </c>
      <c r="H40" s="17" t="s">
        <v>67</v>
      </c>
      <c r="I40" s="17" t="s">
        <v>73</v>
      </c>
      <c r="J40" s="18" t="s">
        <v>81</v>
      </c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5.75" x14ac:dyDescent="0.25">
      <c r="A41" s="9"/>
      <c r="B41" s="6"/>
      <c r="C41" s="6"/>
      <c r="D41" s="7"/>
      <c r="E41" s="20"/>
      <c r="F41" s="20"/>
      <c r="G41" s="21"/>
      <c r="H41" s="17" t="s">
        <v>71</v>
      </c>
      <c r="I41" s="17" t="s">
        <v>74</v>
      </c>
      <c r="J41" s="18" t="s">
        <v>82</v>
      </c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5.75" x14ac:dyDescent="0.25">
      <c r="A42" s="9"/>
      <c r="B42" s="6"/>
      <c r="C42" s="6"/>
      <c r="D42" s="7"/>
      <c r="E42" s="20"/>
      <c r="F42" s="20"/>
      <c r="G42" s="21"/>
      <c r="H42" s="17" t="s">
        <v>72</v>
      </c>
      <c r="I42" s="17" t="s">
        <v>75</v>
      </c>
      <c r="J42" s="18" t="s">
        <v>83</v>
      </c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5.75" x14ac:dyDescent="0.25">
      <c r="A43" s="9"/>
      <c r="B43" s="6"/>
      <c r="C43" s="6"/>
      <c r="D43" s="7"/>
      <c r="E43" s="20"/>
      <c r="F43" s="20"/>
      <c r="G43" s="21"/>
      <c r="H43" s="17" t="s">
        <v>68</v>
      </c>
      <c r="I43" s="17" t="s">
        <v>76</v>
      </c>
      <c r="J43" s="18" t="s">
        <v>84</v>
      </c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6.5" thickBot="1" x14ac:dyDescent="0.3">
      <c r="A44" s="3"/>
      <c r="B44" s="99" t="s">
        <v>55</v>
      </c>
      <c r="C44" s="4"/>
      <c r="D44" s="23"/>
      <c r="E44" s="10">
        <v>228117.53</v>
      </c>
      <c r="F44" s="10">
        <v>62531.07</v>
      </c>
      <c r="G44" s="22">
        <f>E44-F44</f>
        <v>165586.46</v>
      </c>
      <c r="H44" s="10">
        <v>75526.289999999994</v>
      </c>
      <c r="I44" s="10">
        <v>65086.22</v>
      </c>
      <c r="J44" s="11">
        <v>24973.95</v>
      </c>
      <c r="K44" s="11"/>
      <c r="L44" s="11"/>
      <c r="M44" s="11"/>
      <c r="N44" s="11"/>
      <c r="O44" s="11"/>
      <c r="P44" s="11"/>
      <c r="Q44" s="11"/>
      <c r="R44" s="11"/>
      <c r="S44" s="11"/>
    </row>
    <row r="45" spans="1:19" ht="31.5" x14ac:dyDescent="0.25">
      <c r="A45" s="97" t="s">
        <v>39</v>
      </c>
      <c r="B45" s="39" t="s">
        <v>11</v>
      </c>
      <c r="C45" s="39" t="s">
        <v>40</v>
      </c>
      <c r="D45" s="98" t="s">
        <v>56</v>
      </c>
      <c r="E45" s="111">
        <v>0</v>
      </c>
      <c r="F45" s="19">
        <v>33716.480000000003</v>
      </c>
      <c r="G45" s="19">
        <v>609419.68999999994</v>
      </c>
      <c r="H45" s="96" t="s">
        <v>160</v>
      </c>
      <c r="I45" s="96" t="s">
        <v>77</v>
      </c>
      <c r="J45" s="96" t="s">
        <v>85</v>
      </c>
      <c r="K45" s="96" t="s">
        <v>127</v>
      </c>
      <c r="L45" s="96" t="s">
        <v>131</v>
      </c>
      <c r="M45" s="96" t="s">
        <v>135</v>
      </c>
      <c r="N45" s="96" t="s">
        <v>139</v>
      </c>
      <c r="O45" s="96" t="s">
        <v>143</v>
      </c>
      <c r="P45" s="96" t="s">
        <v>147</v>
      </c>
      <c r="Q45" s="96" t="s">
        <v>151</v>
      </c>
      <c r="R45" s="96" t="s">
        <v>155</v>
      </c>
      <c r="S45" s="96" t="s">
        <v>89</v>
      </c>
    </row>
    <row r="46" spans="1:19" ht="15.75" x14ac:dyDescent="0.25">
      <c r="A46" s="9"/>
      <c r="B46" s="6"/>
      <c r="C46" s="6"/>
      <c r="D46" s="7"/>
      <c r="E46" s="20"/>
      <c r="F46" s="20"/>
      <c r="G46" s="21"/>
      <c r="H46" s="96" t="s">
        <v>161</v>
      </c>
      <c r="I46" s="96" t="s">
        <v>78</v>
      </c>
      <c r="J46" s="96" t="s">
        <v>86</v>
      </c>
      <c r="K46" s="96" t="s">
        <v>128</v>
      </c>
      <c r="L46" s="96" t="s">
        <v>132</v>
      </c>
      <c r="M46" s="96" t="s">
        <v>136</v>
      </c>
      <c r="N46" s="96" t="s">
        <v>140</v>
      </c>
      <c r="O46" s="96" t="s">
        <v>144</v>
      </c>
      <c r="P46" s="96" t="s">
        <v>148</v>
      </c>
      <c r="Q46" s="96" t="s">
        <v>152</v>
      </c>
      <c r="R46" s="96" t="s">
        <v>156</v>
      </c>
      <c r="S46" s="96" t="s">
        <v>90</v>
      </c>
    </row>
    <row r="47" spans="1:19" ht="15.75" x14ac:dyDescent="0.25">
      <c r="A47" s="9"/>
      <c r="B47" s="6"/>
      <c r="C47" s="6"/>
      <c r="D47" s="7"/>
      <c r="E47" s="20"/>
      <c r="F47" s="20"/>
      <c r="G47" s="21"/>
      <c r="H47" s="96" t="s">
        <v>69</v>
      </c>
      <c r="I47" s="96" t="s">
        <v>79</v>
      </c>
      <c r="J47" s="96" t="s">
        <v>87</v>
      </c>
      <c r="K47" s="96" t="s">
        <v>129</v>
      </c>
      <c r="L47" s="96" t="s">
        <v>133</v>
      </c>
      <c r="M47" s="96" t="s">
        <v>137</v>
      </c>
      <c r="N47" s="96" t="s">
        <v>141</v>
      </c>
      <c r="O47" s="96" t="s">
        <v>145</v>
      </c>
      <c r="P47" s="96" t="s">
        <v>149</v>
      </c>
      <c r="Q47" s="96" t="s">
        <v>153</v>
      </c>
      <c r="R47" s="96" t="s">
        <v>157</v>
      </c>
      <c r="S47" s="96" t="s">
        <v>91</v>
      </c>
    </row>
    <row r="48" spans="1:19" ht="15.75" x14ac:dyDescent="0.25">
      <c r="A48" s="9"/>
      <c r="B48" s="6"/>
      <c r="C48" s="6"/>
      <c r="D48" s="7"/>
      <c r="E48" s="20"/>
      <c r="F48" s="20"/>
      <c r="G48" s="21"/>
      <c r="H48" s="96" t="s">
        <v>70</v>
      </c>
      <c r="I48" s="96" t="s">
        <v>80</v>
      </c>
      <c r="J48" s="96" t="s">
        <v>88</v>
      </c>
      <c r="K48" s="96" t="s">
        <v>130</v>
      </c>
      <c r="L48" s="96" t="s">
        <v>134</v>
      </c>
      <c r="M48" s="96" t="s">
        <v>138</v>
      </c>
      <c r="N48" s="96" t="s">
        <v>142</v>
      </c>
      <c r="O48" s="96" t="s">
        <v>146</v>
      </c>
      <c r="P48" s="96" t="s">
        <v>150</v>
      </c>
      <c r="Q48" s="96" t="s">
        <v>154</v>
      </c>
      <c r="R48" s="96" t="s">
        <v>158</v>
      </c>
      <c r="S48" s="96" t="s">
        <v>92</v>
      </c>
    </row>
    <row r="49" spans="1:19" ht="16.5" thickBot="1" x14ac:dyDescent="0.3">
      <c r="A49" s="3"/>
      <c r="B49" s="99" t="s">
        <v>57</v>
      </c>
      <c r="C49" s="4"/>
      <c r="D49" s="23"/>
      <c r="E49" s="10">
        <v>0</v>
      </c>
      <c r="F49" s="10">
        <v>33716.480000000003</v>
      </c>
      <c r="G49" s="22">
        <v>609419.68999999994</v>
      </c>
      <c r="H49" s="10">
        <v>53024.22</v>
      </c>
      <c r="I49" s="10">
        <v>102537.5</v>
      </c>
      <c r="J49" s="11">
        <v>92451.36</v>
      </c>
      <c r="K49" s="11">
        <v>81944.47</v>
      </c>
      <c r="L49" s="11">
        <v>71414.009999999995</v>
      </c>
      <c r="M49" s="11">
        <v>60896.19</v>
      </c>
      <c r="N49" s="11">
        <v>50377.81</v>
      </c>
      <c r="O49" s="11">
        <v>39870.589999999997</v>
      </c>
      <c r="P49" s="11">
        <v>29340.78</v>
      </c>
      <c r="Q49" s="11">
        <v>18822.61</v>
      </c>
      <c r="R49" s="11">
        <v>8304.26</v>
      </c>
      <c r="S49" s="11">
        <v>435.89</v>
      </c>
    </row>
    <row r="50" spans="1:19" ht="15.75" x14ac:dyDescent="0.25">
      <c r="A50" s="36"/>
      <c r="B50" s="1"/>
      <c r="C50" s="1"/>
      <c r="D50" s="1"/>
      <c r="E50" s="1"/>
    </row>
    <row r="51" spans="1:19" ht="15.75" x14ac:dyDescent="0.25">
      <c r="A51" s="2" t="s">
        <v>159</v>
      </c>
      <c r="B51" s="2"/>
      <c r="C51" s="2"/>
      <c r="D51" s="2"/>
      <c r="E51" s="2"/>
      <c r="F51" s="2"/>
      <c r="G51" s="2"/>
    </row>
  </sheetData>
  <mergeCells count="4">
    <mergeCell ref="A9:A10"/>
    <mergeCell ref="B9:B10"/>
    <mergeCell ref="A11:A12"/>
    <mergeCell ref="B11:B12"/>
  </mergeCells>
  <conditionalFormatting sqref="E10:G10">
    <cfRule type="cellIs" dxfId="1" priority="2" stopIfTrue="1" operator="lessThan">
      <formula>0</formula>
    </cfRule>
  </conditionalFormatting>
  <conditionalFormatting sqref="E12:G13">
    <cfRule type="cellIs" dxfId="0" priority="1" stopIfTrue="1" operator="lessThan">
      <formula>0</formula>
    </cfRule>
  </conditionalFormatting>
  <pageMargins left="0.25" right="0.25" top="0.75" bottom="0.75" header="0.3" footer="0.3"/>
  <pageSetup paperSize="8" scale="27" orientation="landscape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Grad Novska-krediti</vt:lpstr>
    </vt:vector>
  </TitlesOfParts>
  <Company>Grad Novska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Vuković</dc:creator>
  <cp:lastModifiedBy>Marija Vuković</cp:lastModifiedBy>
  <cp:lastPrinted>2021-09-23T11:55:53Z</cp:lastPrinted>
  <dcterms:created xsi:type="dcterms:W3CDTF">2018-05-18T10:21:36Z</dcterms:created>
  <dcterms:modified xsi:type="dcterms:W3CDTF">2021-09-23T11:57:09Z</dcterms:modified>
</cp:coreProperties>
</file>