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/>
  </bookViews>
  <sheets>
    <sheet name="Grad Novska-krediti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4" l="1"/>
  <c r="G15" i="4"/>
  <c r="G43" i="4" l="1"/>
  <c r="F43" i="4"/>
  <c r="G20" i="4" l="1"/>
  <c r="G16" i="4"/>
  <c r="G34" i="4" l="1"/>
  <c r="G30" i="4"/>
</calcChain>
</file>

<file path=xl/sharedStrings.xml><?xml version="1.0" encoding="utf-8"?>
<sst xmlns="http://schemas.openxmlformats.org/spreadsheetml/2006/main" count="116" uniqueCount="94">
  <si>
    <t>Grad Novska</t>
  </si>
  <si>
    <t>Trg dr. Franje Tuđmana 2</t>
  </si>
  <si>
    <t>44330 Novska</t>
  </si>
  <si>
    <t>OIB: 09112913581</t>
  </si>
  <si>
    <t xml:space="preserve">U k u p n o </t>
  </si>
  <si>
    <t>Redni broj</t>
  </si>
  <si>
    <t>1.</t>
  </si>
  <si>
    <t>Vrsta kredita/zajma</t>
  </si>
  <si>
    <t>Ugovorena valuta i iznos</t>
  </si>
  <si>
    <t>Naziv pravne osobe davatelja kredita/zajma</t>
  </si>
  <si>
    <t>Otplata glavnice</t>
  </si>
  <si>
    <t>Tuzemni dugoročni krediti i zajmovi</t>
  </si>
  <si>
    <t>EUR 1.427.965,36</t>
  </si>
  <si>
    <t>Privredna banka Zagreb d.d.</t>
  </si>
  <si>
    <t>Kamate po datumu dospijeća za 2020.*</t>
  </si>
  <si>
    <t>Kamate po datumu dospijeća za 2021.*</t>
  </si>
  <si>
    <t>Kamate po datumu dospijeća za 2022.*</t>
  </si>
  <si>
    <t>Kamate po datumu dospijeća za 2023.*</t>
  </si>
  <si>
    <t>Kamate plaćene u tekućoj godini</t>
  </si>
  <si>
    <t>Glavnica kredita/zajma po datumu dospijeća za 2020.*</t>
  </si>
  <si>
    <t>Glavnica kredita/zajma po datumu dospijeća za 2021.*</t>
  </si>
  <si>
    <t>Glavnica kredita/zajma po datumu dospijeća za 2022.*</t>
  </si>
  <si>
    <t>Glavnica kredita/zajma po datumu dospijeća za 2023.*</t>
  </si>
  <si>
    <t>3.</t>
  </si>
  <si>
    <t>Kamate dospjele u tekućoj godini</t>
  </si>
  <si>
    <t>Red.
br.</t>
  </si>
  <si>
    <t>Kamate</t>
  </si>
  <si>
    <t>Opis</t>
  </si>
  <si>
    <t>1.1.</t>
  </si>
  <si>
    <t>Privredna banka Zagreb d.d. (okvirni kratkoročni kredit)</t>
  </si>
  <si>
    <t>Kamate nedospjele u tekućoj godini</t>
  </si>
  <si>
    <t>U K U P N O 1.1.</t>
  </si>
  <si>
    <t>8=5-7+6</t>
  </si>
  <si>
    <t>31.12.                    32.859,02 kn</t>
  </si>
  <si>
    <t>* Nedospjeli iznosi kamata u eurima po otplatnom planu u razdoblju od 2020. do 2023. godine preračunati su u kn po tečaju zaduženja 7.5083 kn.</t>
  </si>
  <si>
    <t>31.3.                                        268.039,78 kn</t>
  </si>
  <si>
    <t>30.6.                                        268.039,78 kn</t>
  </si>
  <si>
    <t>30.9.                                        268.039,78 kn</t>
  </si>
  <si>
    <t>31.12.                                      268.039,78 kn</t>
  </si>
  <si>
    <t>31.3.                                             268.039,78 kn</t>
  </si>
  <si>
    <t>30.6.                                             268.039,78 kn</t>
  </si>
  <si>
    <t>30.9.                                             268.039,78 kn</t>
  </si>
  <si>
    <t>31.12.                                           268.039,78 kn</t>
  </si>
  <si>
    <t>31.3.                                                 9.890,68 kn</t>
  </si>
  <si>
    <t>30.6.                                                 7.500,42 kn</t>
  </si>
  <si>
    <t>30.9.                                                 5.055,26 kn</t>
  </si>
  <si>
    <t>31.12.                                               2.527,59 kn</t>
  </si>
  <si>
    <t>03.09.             4.626.626,05 kn</t>
  </si>
  <si>
    <t>Tuzemni kratkoročni krediti i zajmovi</t>
  </si>
  <si>
    <t>Nazi pravne osobe davatelja kredita/zajma</t>
  </si>
  <si>
    <t>Kamate po primljenim  kreditima i zajmovima</t>
  </si>
  <si>
    <t>Hrvatska poštanska banka d.d. Zagreb</t>
  </si>
  <si>
    <t>Stanje glavnice na dan 1.1.2020.</t>
  </si>
  <si>
    <t>Stanje kamata na dan 1.1.2020.</t>
  </si>
  <si>
    <t>Stanje 1.1.2020.</t>
  </si>
  <si>
    <t xml:space="preserve">31.3.                    </t>
  </si>
  <si>
    <t xml:space="preserve">30.6.                    </t>
  </si>
  <si>
    <t xml:space="preserve">31.3.                      </t>
  </si>
  <si>
    <t>31.3.                                         268.039,78 kn</t>
  </si>
  <si>
    <t>30.6.                                         268.039,78 kn</t>
  </si>
  <si>
    <t>30.9.                                         268.039,78 kn</t>
  </si>
  <si>
    <t>31.12.                                       268.039,78 kn</t>
  </si>
  <si>
    <t>31.3.                                           19.781,37 kn</t>
  </si>
  <si>
    <t>30.6.                                           17.501,02 kn</t>
  </si>
  <si>
    <t>30.9.                                           15.165,71 kn</t>
  </si>
  <si>
    <t>31.12.                                         12.638,12 kn</t>
  </si>
  <si>
    <t>31.3.                                          29.672,05 kn</t>
  </si>
  <si>
    <t>30.6.                                          27.501,55 kn</t>
  </si>
  <si>
    <t>30.9.                                          25.276,17 kn</t>
  </si>
  <si>
    <t>31.12.                                        22.748,57 kn</t>
  </si>
  <si>
    <t xml:space="preserve">30.9.                   </t>
  </si>
  <si>
    <t xml:space="preserve">31.12.                 </t>
  </si>
  <si>
    <t xml:space="preserve">Stanje glavnice na dan 31.12.2020. </t>
  </si>
  <si>
    <t>Stanje obveza po kratkoročnim i dugoročnim kreditima na dan 31.12.2020. godine (otplata glavnice)</t>
  </si>
  <si>
    <t>4.</t>
  </si>
  <si>
    <t>Stanje obveza po dugoročnim kreditima na dan 31.12.2020. godine (otplata kamata)</t>
  </si>
  <si>
    <t>Ministarstvo financija RH</t>
  </si>
  <si>
    <t>Stanje obveza po kratkoročnim kreditima na dan 31.12.2020. godine (otplata kamata)</t>
  </si>
  <si>
    <t>Stanje 31.12.2020.</t>
  </si>
  <si>
    <t xml:space="preserve">Stanje kamata na dan 31.12.2020. </t>
  </si>
  <si>
    <t xml:space="preserve">30.6.                      </t>
  </si>
  <si>
    <t xml:space="preserve">30.9.                      </t>
  </si>
  <si>
    <t>Beskamatni zajam u visini poreza na dohodak, prireza porezu na dohodak i doprinosa čije je plaćanje odgođeno i/ili je odobrena obročna otplata</t>
  </si>
  <si>
    <t>2.1.</t>
  </si>
  <si>
    <t>2.2.</t>
  </si>
  <si>
    <t>Beskamatni zajam do visine izvršenog povrata po godišnjem obračunu poreza na dohodak</t>
  </si>
  <si>
    <t>U k u p n o 2.1.+2.2.</t>
  </si>
  <si>
    <t xml:space="preserve">HRK 3.900.931,51 </t>
  </si>
  <si>
    <t xml:space="preserve">HRK 7.000.000,00 </t>
  </si>
  <si>
    <t xml:space="preserve">HRK 1.972.969,15 </t>
  </si>
  <si>
    <t>HRK 1.927.962,36</t>
  </si>
  <si>
    <t xml:space="preserve">HRK 1.927.962,36 </t>
  </si>
  <si>
    <t>* Nedospjeli iznosi glavnice u eurima po otplatnom planu u razdoblju od 2021. do 2023. godine preračunati su u kn po tečaju zaduženja 7.5083 kn.</t>
  </si>
  <si>
    <t xml:space="preserve">HRK 25.000.000,00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</si>
</sst>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164" formatCode="#,##0.00\ &quot;kn&quot;"/>
    <numFmt numFmtId="165" formatCode="#,##0.00\ _k_n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indexed="9"/>
      <name val="Calibri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8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5" xfId="0" applyFill="1" applyBorder="1"/>
    <xf numFmtId="0" fontId="0" fillId="3" borderId="6" xfId="0" applyFill="1" applyBorder="1"/>
    <xf numFmtId="0" fontId="0" fillId="3" borderId="16" xfId="0" applyFill="1" applyBorder="1"/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7" xfId="0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18" xfId="0" applyFill="1" applyBorder="1"/>
    <xf numFmtId="8" fontId="3" fillId="3" borderId="6" xfId="0" applyNumberFormat="1" applyFont="1" applyFill="1" applyBorder="1" applyAlignment="1">
      <alignment vertical="center"/>
    </xf>
    <xf numFmtId="8" fontId="3" fillId="3" borderId="14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8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8" fontId="3" fillId="3" borderId="6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4" fillId="0" borderId="0" xfId="0" applyFont="1"/>
    <xf numFmtId="0" fontId="3" fillId="3" borderId="6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vertical="center" wrapText="1"/>
    </xf>
    <xf numFmtId="0" fontId="0" fillId="0" borderId="26" xfId="0" applyBorder="1"/>
    <xf numFmtId="165" fontId="5" fillId="4" borderId="27" xfId="0" applyNumberFormat="1" applyFont="1" applyFill="1" applyBorder="1" applyAlignment="1">
      <alignment vertical="top" wrapText="1"/>
    </xf>
    <xf numFmtId="0" fontId="2" fillId="3" borderId="23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8" fontId="3" fillId="3" borderId="29" xfId="0" applyNumberFormat="1" applyFont="1" applyFill="1" applyBorder="1" applyAlignment="1">
      <alignment vertical="center"/>
    </xf>
    <xf numFmtId="8" fontId="3" fillId="3" borderId="30" xfId="0" applyNumberFormat="1" applyFont="1" applyFill="1" applyBorder="1" applyAlignment="1">
      <alignment vertical="center"/>
    </xf>
    <xf numFmtId="0" fontId="0" fillId="3" borderId="31" xfId="0" applyFill="1" applyBorder="1"/>
    <xf numFmtId="0" fontId="0" fillId="3" borderId="19" xfId="0" applyFill="1" applyBorder="1"/>
    <xf numFmtId="0" fontId="3" fillId="3" borderId="19" xfId="0" applyFont="1" applyFill="1" applyBorder="1" applyAlignment="1">
      <alignment horizontal="left" vertical="center"/>
    </xf>
    <xf numFmtId="8" fontId="3" fillId="3" borderId="19" xfId="0" applyNumberFormat="1" applyFont="1" applyFill="1" applyBorder="1" applyAlignment="1">
      <alignment vertical="center"/>
    </xf>
    <xf numFmtId="8" fontId="3" fillId="3" borderId="28" xfId="0" applyNumberFormat="1" applyFont="1" applyFill="1" applyBorder="1" applyAlignment="1">
      <alignment vertical="center"/>
    </xf>
    <xf numFmtId="8" fontId="2" fillId="0" borderId="23" xfId="0" applyNumberFormat="1" applyFont="1" applyFill="1" applyBorder="1" applyAlignment="1">
      <alignment vertical="center"/>
    </xf>
    <xf numFmtId="8" fontId="3" fillId="3" borderId="23" xfId="0" applyNumberFormat="1" applyFont="1" applyFill="1" applyBorder="1" applyAlignment="1">
      <alignment vertical="center"/>
    </xf>
    <xf numFmtId="8" fontId="3" fillId="3" borderId="25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6" fillId="0" borderId="7" xfId="0" applyFont="1" applyFill="1" applyBorder="1" applyAlignment="1">
      <alignment vertical="center" wrapText="1"/>
    </xf>
    <xf numFmtId="8" fontId="6" fillId="0" borderId="2" xfId="0" applyNumberFormat="1" applyFont="1" applyFill="1" applyBorder="1" applyAlignment="1">
      <alignment horizontal="right" vertical="center" wrapText="1"/>
    </xf>
    <xf numFmtId="8" fontId="6" fillId="0" borderId="2" xfId="0" applyNumberFormat="1" applyFont="1" applyFill="1" applyBorder="1" applyAlignment="1">
      <alignment vertical="center" wrapText="1"/>
    </xf>
    <xf numFmtId="0" fontId="3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wrapText="1"/>
    </xf>
    <xf numFmtId="164" fontId="8" fillId="5" borderId="21" xfId="0" applyNumberFormat="1" applyFont="1" applyFill="1" applyBorder="1" applyAlignment="1" applyProtection="1">
      <alignment horizontal="right" vertical="center" shrinkToFit="1"/>
      <protection hidden="1"/>
    </xf>
    <xf numFmtId="0" fontId="4" fillId="7" borderId="33" xfId="0" applyFont="1" applyFill="1" applyBorder="1"/>
    <xf numFmtId="0" fontId="0" fillId="0" borderId="0" xfId="0" applyBorder="1"/>
    <xf numFmtId="0" fontId="4" fillId="0" borderId="8" xfId="0" applyFont="1" applyBorder="1"/>
    <xf numFmtId="0" fontId="4" fillId="0" borderId="0" xfId="0" applyFont="1" applyBorder="1"/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vertical="top" wrapText="1"/>
    </xf>
    <xf numFmtId="8" fontId="6" fillId="0" borderId="2" xfId="0" applyNumberFormat="1" applyFont="1" applyBorder="1" applyAlignment="1">
      <alignment vertical="top" wrapText="1"/>
    </xf>
    <xf numFmtId="164" fontId="8" fillId="4" borderId="32" xfId="0" applyNumberFormat="1" applyFont="1" applyFill="1" applyBorder="1" applyAlignment="1">
      <alignment vertical="center" wrapText="1"/>
    </xf>
    <xf numFmtId="164" fontId="7" fillId="5" borderId="21" xfId="0" applyNumberFormat="1" applyFont="1" applyFill="1" applyBorder="1" applyAlignment="1" applyProtection="1">
      <alignment horizontal="right" vertical="center" shrinkToFit="1"/>
      <protection hidden="1"/>
    </xf>
    <xf numFmtId="8" fontId="7" fillId="3" borderId="6" xfId="0" applyNumberFormat="1" applyFont="1" applyFill="1" applyBorder="1" applyAlignment="1">
      <alignment horizontal="right" vertical="center" wrapText="1"/>
    </xf>
    <xf numFmtId="8" fontId="7" fillId="3" borderId="6" xfId="0" applyNumberFormat="1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9" fillId="6" borderId="34" xfId="0" applyFont="1" applyFill="1" applyBorder="1" applyAlignment="1">
      <alignment horizontal="center" wrapText="1"/>
    </xf>
    <xf numFmtId="8" fontId="6" fillId="0" borderId="34" xfId="0" applyNumberFormat="1" applyFont="1" applyFill="1" applyBorder="1" applyAlignment="1">
      <alignment vertical="center" wrapText="1"/>
    </xf>
    <xf numFmtId="8" fontId="7" fillId="3" borderId="37" xfId="0" applyNumberFormat="1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/>
    </xf>
    <xf numFmtId="8" fontId="3" fillId="3" borderId="19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8" fontId="6" fillId="0" borderId="2" xfId="0" applyNumberFormat="1" applyFont="1" applyBorder="1" applyAlignment="1">
      <alignment vertical="center" wrapText="1"/>
    </xf>
    <xf numFmtId="8" fontId="6" fillId="0" borderId="2" xfId="0" applyNumberFormat="1" applyFont="1" applyBorder="1" applyAlignment="1">
      <alignment vertical="center"/>
    </xf>
    <xf numFmtId="8" fontId="11" fillId="0" borderId="34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164" fontId="8" fillId="4" borderId="38" xfId="0" applyNumberFormat="1" applyFont="1" applyFill="1" applyBorder="1" applyAlignment="1">
      <alignment vertical="center" wrapText="1"/>
    </xf>
    <xf numFmtId="164" fontId="6" fillId="4" borderId="27" xfId="0" applyNumberFormat="1" applyFont="1" applyFill="1" applyBorder="1" applyAlignment="1">
      <alignment vertical="center" wrapText="1"/>
    </xf>
    <xf numFmtId="164" fontId="6" fillId="7" borderId="3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vertical="center" wrapText="1"/>
    </xf>
    <xf numFmtId="164" fontId="6" fillId="0" borderId="23" xfId="0" applyNumberFormat="1" applyFont="1" applyBorder="1" applyAlignment="1">
      <alignment vertical="top" wrapText="1"/>
    </xf>
    <xf numFmtId="8" fontId="6" fillId="0" borderId="23" xfId="0" applyNumberFormat="1" applyFont="1" applyBorder="1" applyAlignment="1">
      <alignment vertical="top" wrapText="1"/>
    </xf>
    <xf numFmtId="164" fontId="10" fillId="0" borderId="23" xfId="0" applyNumberFormat="1" applyFont="1" applyBorder="1" applyAlignment="1">
      <alignment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vertical="center"/>
    </xf>
    <xf numFmtId="164" fontId="8" fillId="5" borderId="43" xfId="0" applyNumberFormat="1" applyFont="1" applyFill="1" applyBorder="1" applyAlignment="1" applyProtection="1">
      <alignment horizontal="right" vertical="center" shrinkToFit="1"/>
      <protection hidden="1"/>
    </xf>
    <xf numFmtId="164" fontId="7" fillId="5" borderId="43" xfId="0" applyNumberFormat="1" applyFont="1" applyFill="1" applyBorder="1" applyAlignment="1" applyProtection="1">
      <alignment horizontal="right" vertical="center" shrinkToFit="1"/>
      <protection hidden="1"/>
    </xf>
    <xf numFmtId="165" fontId="5" fillId="4" borderId="32" xfId="0" applyNumberFormat="1" applyFont="1" applyFill="1" applyBorder="1" applyAlignment="1">
      <alignment vertical="top" wrapText="1"/>
    </xf>
    <xf numFmtId="164" fontId="8" fillId="4" borderId="32" xfId="0" applyNumberFormat="1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/>
    </xf>
    <xf numFmtId="164" fontId="8" fillId="5" borderId="44" xfId="0" applyNumberFormat="1" applyFont="1" applyFill="1" applyBorder="1" applyAlignment="1" applyProtection="1">
      <alignment horizontal="right" vertical="center" shrinkToFit="1"/>
      <protection hidden="1"/>
    </xf>
    <xf numFmtId="164" fontId="8" fillId="4" borderId="24" xfId="0" applyNumberFormat="1" applyFont="1" applyFill="1" applyBorder="1" applyAlignment="1">
      <alignment vertical="center" wrapText="1"/>
    </xf>
    <xf numFmtId="164" fontId="8" fillId="4" borderId="42" xfId="0" applyNumberFormat="1" applyFont="1" applyFill="1" applyBorder="1" applyAlignment="1">
      <alignment vertical="center" wrapText="1"/>
    </xf>
    <xf numFmtId="164" fontId="6" fillId="4" borderId="23" xfId="0" applyNumberFormat="1" applyFont="1" applyFill="1" applyBorder="1" applyAlignment="1">
      <alignment vertical="center" wrapText="1"/>
    </xf>
    <xf numFmtId="164" fontId="6" fillId="7" borderId="46" xfId="0" applyNumberFormat="1" applyFont="1" applyFill="1" applyBorder="1" applyAlignment="1">
      <alignment vertical="center"/>
    </xf>
    <xf numFmtId="164" fontId="8" fillId="4" borderId="39" xfId="0" applyNumberFormat="1" applyFont="1" applyFill="1" applyBorder="1" applyAlignment="1">
      <alignment vertical="top" wrapText="1"/>
    </xf>
    <xf numFmtId="164" fontId="6" fillId="4" borderId="39" xfId="0" applyNumberFormat="1" applyFont="1" applyFill="1" applyBorder="1" applyAlignment="1">
      <alignment vertical="center" wrapText="1"/>
    </xf>
    <xf numFmtId="164" fontId="6" fillId="7" borderId="47" xfId="0" applyNumberFormat="1" applyFont="1" applyFill="1" applyBorder="1" applyAlignment="1">
      <alignment vertical="center"/>
    </xf>
    <xf numFmtId="164" fontId="8" fillId="4" borderId="11" xfId="0" applyNumberFormat="1" applyFont="1" applyFill="1" applyBorder="1" applyAlignment="1">
      <alignment vertical="center" wrapText="1"/>
    </xf>
    <xf numFmtId="164" fontId="6" fillId="4" borderId="17" xfId="0" applyNumberFormat="1" applyFont="1" applyFill="1" applyBorder="1" applyAlignment="1">
      <alignment vertical="center" wrapText="1"/>
    </xf>
    <xf numFmtId="164" fontId="10" fillId="4" borderId="23" xfId="0" applyNumberFormat="1" applyFont="1" applyFill="1" applyBorder="1" applyAlignment="1">
      <alignment vertical="top" wrapText="1"/>
    </xf>
    <xf numFmtId="164" fontId="7" fillId="5" borderId="48" xfId="0" applyNumberFormat="1" applyFont="1" applyFill="1" applyBorder="1" applyAlignment="1" applyProtection="1">
      <alignment horizontal="right" vertical="center" shrinkToFit="1"/>
      <protection hidden="1"/>
    </xf>
    <xf numFmtId="164" fontId="8" fillId="4" borderId="17" xfId="0" applyNumberFormat="1" applyFont="1" applyFill="1" applyBorder="1" applyAlignment="1">
      <alignment vertical="center" wrapText="1"/>
    </xf>
    <xf numFmtId="164" fontId="7" fillId="7" borderId="4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</cellXfs>
  <cellStyles count="1">
    <cellStyle name="Normalno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3"/>
  <sheetViews>
    <sheetView tabSelected="1" topLeftCell="A4" zoomScale="112" zoomScaleNormal="112" workbookViewId="0">
      <selection activeCell="D22" sqref="D22"/>
    </sheetView>
  </sheetViews>
  <sheetFormatPr defaultRowHeight="15" x14ac:dyDescent="0.25"/>
  <cols>
    <col min="1" max="1" width="10" customWidth="1"/>
    <col min="2" max="2" width="39.140625" customWidth="1"/>
    <col min="3" max="3" width="21.85546875" customWidth="1"/>
    <col min="4" max="4" width="27.28515625" customWidth="1"/>
    <col min="5" max="5" width="23" customWidth="1"/>
    <col min="6" max="7" width="19.140625" customWidth="1"/>
    <col min="8" max="8" width="28.42578125" customWidth="1"/>
    <col min="9" max="9" width="38.85546875" customWidth="1"/>
    <col min="10" max="10" width="39.42578125" customWidth="1"/>
    <col min="11" max="11" width="41.42578125" customWidth="1"/>
  </cols>
  <sheetData>
    <row r="1" spans="1:61" x14ac:dyDescent="0.25">
      <c r="A1" s="7" t="s">
        <v>0</v>
      </c>
    </row>
    <row r="2" spans="1:61" x14ac:dyDescent="0.25">
      <c r="A2" t="s">
        <v>1</v>
      </c>
    </row>
    <row r="3" spans="1:61" x14ac:dyDescent="0.25">
      <c r="A3" t="s">
        <v>2</v>
      </c>
    </row>
    <row r="4" spans="1:61" x14ac:dyDescent="0.25">
      <c r="A4" t="s">
        <v>3</v>
      </c>
    </row>
    <row r="6" spans="1:61" ht="15.75" x14ac:dyDescent="0.25">
      <c r="A6" s="51" t="s">
        <v>73</v>
      </c>
      <c r="B6" s="1"/>
      <c r="C6" s="1"/>
      <c r="D6" s="1"/>
      <c r="E6" s="1"/>
    </row>
    <row r="7" spans="1:61" ht="15.75" thickBot="1" x14ac:dyDescent="0.3"/>
    <row r="8" spans="1:61" ht="30" x14ac:dyDescent="0.25">
      <c r="A8" s="19" t="s">
        <v>5</v>
      </c>
      <c r="B8" s="6" t="s">
        <v>7</v>
      </c>
      <c r="C8" s="6" t="s">
        <v>8</v>
      </c>
      <c r="D8" s="15" t="s">
        <v>9</v>
      </c>
      <c r="E8" s="6" t="s">
        <v>52</v>
      </c>
      <c r="F8" s="6" t="s">
        <v>10</v>
      </c>
      <c r="G8" s="6" t="s">
        <v>72</v>
      </c>
      <c r="H8" s="6" t="s">
        <v>19</v>
      </c>
      <c r="I8" s="6" t="s">
        <v>20</v>
      </c>
      <c r="J8" s="6" t="s">
        <v>21</v>
      </c>
      <c r="K8" s="16" t="s">
        <v>22</v>
      </c>
    </row>
    <row r="9" spans="1:61" s="28" customFormat="1" ht="31.5" x14ac:dyDescent="0.25">
      <c r="A9" s="119" t="s">
        <v>6</v>
      </c>
      <c r="B9" s="121" t="s">
        <v>48</v>
      </c>
      <c r="C9" s="60" t="s">
        <v>88</v>
      </c>
      <c r="D9" s="59" t="s">
        <v>13</v>
      </c>
      <c r="E9" s="61">
        <v>4626626.05</v>
      </c>
      <c r="F9" s="61">
        <v>4626626.05</v>
      </c>
      <c r="G9" s="61">
        <v>0</v>
      </c>
      <c r="H9" s="62" t="s">
        <v>47</v>
      </c>
      <c r="I9" s="78">
        <v>0</v>
      </c>
      <c r="J9" s="79">
        <v>0</v>
      </c>
      <c r="K9" s="80">
        <v>0</v>
      </c>
    </row>
    <row r="10" spans="1:61" s="28" customFormat="1" ht="27" customHeight="1" thickBot="1" x14ac:dyDescent="0.3">
      <c r="A10" s="120"/>
      <c r="B10" s="121"/>
      <c r="C10" s="36" t="s">
        <v>88</v>
      </c>
      <c r="D10" s="30" t="s">
        <v>4</v>
      </c>
      <c r="E10" s="54">
        <v>4626626.05</v>
      </c>
      <c r="F10" s="54">
        <v>4626626.05</v>
      </c>
      <c r="G10" s="64">
        <v>0</v>
      </c>
      <c r="H10" s="82">
        <v>4626626.05</v>
      </c>
      <c r="I10" s="95"/>
      <c r="J10" s="34"/>
      <c r="K10" s="55"/>
      <c r="L10" s="57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</row>
    <row r="11" spans="1:61" s="28" customFormat="1" ht="27" customHeight="1" thickTop="1" x14ac:dyDescent="0.25">
      <c r="A11" s="122" t="s">
        <v>83</v>
      </c>
      <c r="B11" s="124" t="s">
        <v>82</v>
      </c>
      <c r="C11" s="86" t="s">
        <v>89</v>
      </c>
      <c r="D11" s="87" t="s">
        <v>76</v>
      </c>
      <c r="E11" s="88">
        <v>0</v>
      </c>
      <c r="F11" s="88">
        <v>1081030.5</v>
      </c>
      <c r="G11" s="88">
        <v>891938.65</v>
      </c>
      <c r="H11" s="89">
        <v>0</v>
      </c>
      <c r="I11" s="90">
        <v>891938.65</v>
      </c>
      <c r="J11" s="79">
        <v>0</v>
      </c>
      <c r="K11" s="80">
        <v>0</v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</row>
    <row r="12" spans="1:61" s="28" customFormat="1" ht="36.75" customHeight="1" thickBot="1" x14ac:dyDescent="0.3">
      <c r="A12" s="123"/>
      <c r="B12" s="125"/>
      <c r="C12" s="91" t="s">
        <v>89</v>
      </c>
      <c r="D12" s="92" t="s">
        <v>4</v>
      </c>
      <c r="E12" s="93">
        <v>0</v>
      </c>
      <c r="F12" s="93">
        <v>1081030.5</v>
      </c>
      <c r="G12" s="94">
        <v>891938.65</v>
      </c>
      <c r="H12" s="63">
        <v>0</v>
      </c>
      <c r="I12" s="96">
        <v>891938.65</v>
      </c>
      <c r="J12" s="83">
        <v>0</v>
      </c>
      <c r="K12" s="84">
        <v>0</v>
      </c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</row>
    <row r="13" spans="1:61" s="28" customFormat="1" ht="27" customHeight="1" thickTop="1" x14ac:dyDescent="0.25">
      <c r="A13" s="122" t="s">
        <v>84</v>
      </c>
      <c r="B13" s="124" t="s">
        <v>85</v>
      </c>
      <c r="C13" s="86" t="s">
        <v>90</v>
      </c>
      <c r="D13" s="87" t="s">
        <v>76</v>
      </c>
      <c r="E13" s="88">
        <v>0</v>
      </c>
      <c r="F13" s="88">
        <v>0</v>
      </c>
      <c r="G13" s="88">
        <v>1927962.36</v>
      </c>
      <c r="H13" s="100">
        <v>0</v>
      </c>
      <c r="I13" s="109">
        <v>1927962.36</v>
      </c>
      <c r="J13" s="102">
        <v>0</v>
      </c>
      <c r="K13" s="103">
        <v>0</v>
      </c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</row>
    <row r="14" spans="1:61" s="28" customFormat="1" ht="42.75" customHeight="1" thickBot="1" x14ac:dyDescent="0.3">
      <c r="A14" s="123"/>
      <c r="B14" s="125"/>
      <c r="C14" s="91" t="s">
        <v>91</v>
      </c>
      <c r="D14" s="92" t="s">
        <v>4</v>
      </c>
      <c r="E14" s="93">
        <v>0</v>
      </c>
      <c r="F14" s="93">
        <v>0</v>
      </c>
      <c r="G14" s="94">
        <v>1927962.36</v>
      </c>
      <c r="H14" s="101">
        <v>0</v>
      </c>
      <c r="I14" s="104">
        <v>1927962.36</v>
      </c>
      <c r="J14" s="105">
        <v>0</v>
      </c>
      <c r="K14" s="106">
        <v>0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</row>
    <row r="15" spans="1:61" s="28" customFormat="1" ht="42.75" customHeight="1" thickTop="1" thickBot="1" x14ac:dyDescent="0.3">
      <c r="A15" s="97"/>
      <c r="B15" s="98" t="s">
        <v>86</v>
      </c>
      <c r="C15" s="98" t="s">
        <v>87</v>
      </c>
      <c r="D15" s="98" t="s">
        <v>76</v>
      </c>
      <c r="E15" s="99"/>
      <c r="F15" s="99">
        <v>1081030.5</v>
      </c>
      <c r="G15" s="110">
        <f>G12+G14</f>
        <v>2819901.0100000002</v>
      </c>
      <c r="H15" s="107">
        <v>0</v>
      </c>
      <c r="I15" s="111">
        <f>I12+I14</f>
        <v>2819901.0100000002</v>
      </c>
      <c r="J15" s="108">
        <v>0</v>
      </c>
      <c r="K15" s="112">
        <v>0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</row>
    <row r="16" spans="1:61" s="33" customFormat="1" ht="32.25" thickTop="1" x14ac:dyDescent="0.25">
      <c r="A16" s="74" t="s">
        <v>23</v>
      </c>
      <c r="B16" s="87" t="s">
        <v>11</v>
      </c>
      <c r="C16" s="35" t="s">
        <v>12</v>
      </c>
      <c r="D16" s="32" t="s">
        <v>13</v>
      </c>
      <c r="E16" s="44">
        <v>4288302</v>
      </c>
      <c r="F16" s="44">
        <v>1072159</v>
      </c>
      <c r="G16" s="44">
        <f>E16-F16</f>
        <v>3216143</v>
      </c>
      <c r="H16" s="76" t="s">
        <v>55</v>
      </c>
      <c r="I16" s="76" t="s">
        <v>35</v>
      </c>
      <c r="J16" s="76" t="s">
        <v>58</v>
      </c>
      <c r="K16" s="77" t="s">
        <v>39</v>
      </c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</row>
    <row r="17" spans="1:11" ht="15.75" x14ac:dyDescent="0.25">
      <c r="A17" s="11"/>
      <c r="B17" s="8"/>
      <c r="C17" s="8"/>
      <c r="D17" s="9"/>
      <c r="E17" s="9"/>
      <c r="F17" s="9"/>
      <c r="G17" s="10"/>
      <c r="H17" s="20" t="s">
        <v>56</v>
      </c>
      <c r="I17" s="20" t="s">
        <v>36</v>
      </c>
      <c r="J17" s="20" t="s">
        <v>59</v>
      </c>
      <c r="K17" s="21" t="s">
        <v>40</v>
      </c>
    </row>
    <row r="18" spans="1:11" ht="15.75" x14ac:dyDescent="0.25">
      <c r="A18" s="11"/>
      <c r="B18" s="8"/>
      <c r="C18" s="8"/>
      <c r="D18" s="9"/>
      <c r="E18" s="9"/>
      <c r="F18" s="9"/>
      <c r="G18" s="10"/>
      <c r="H18" s="20" t="s">
        <v>70</v>
      </c>
      <c r="I18" s="20" t="s">
        <v>37</v>
      </c>
      <c r="J18" s="20" t="s">
        <v>60</v>
      </c>
      <c r="K18" s="21" t="s">
        <v>41</v>
      </c>
    </row>
    <row r="19" spans="1:11" ht="24.75" customHeight="1" x14ac:dyDescent="0.25">
      <c r="A19" s="11"/>
      <c r="B19" s="8"/>
      <c r="C19" s="8"/>
      <c r="D19" s="9"/>
      <c r="E19" s="9"/>
      <c r="F19" s="9"/>
      <c r="G19" s="10"/>
      <c r="H19" s="81" t="s">
        <v>71</v>
      </c>
      <c r="I19" s="20" t="s">
        <v>38</v>
      </c>
      <c r="J19" s="20" t="s">
        <v>61</v>
      </c>
      <c r="K19" s="21" t="s">
        <v>42</v>
      </c>
    </row>
    <row r="20" spans="1:11" ht="32.25" customHeight="1" thickBot="1" x14ac:dyDescent="0.3">
      <c r="A20" s="39"/>
      <c r="B20" s="40"/>
      <c r="C20" s="41" t="s">
        <v>12</v>
      </c>
      <c r="D20" s="30" t="s">
        <v>4</v>
      </c>
      <c r="E20" s="42">
        <v>4288302</v>
      </c>
      <c r="F20" s="42">
        <v>1072159</v>
      </c>
      <c r="G20" s="42">
        <f>E20-F20</f>
        <v>3216143</v>
      </c>
      <c r="H20" s="75">
        <v>0</v>
      </c>
      <c r="I20" s="42">
        <v>1072159.1200000001</v>
      </c>
      <c r="J20" s="42">
        <v>1072159.1200000001</v>
      </c>
      <c r="K20" s="43">
        <v>1072159.1200000001</v>
      </c>
    </row>
    <row r="21" spans="1:11" ht="32.25" customHeight="1" thickTop="1" x14ac:dyDescent="0.25">
      <c r="A21" s="74" t="s">
        <v>74</v>
      </c>
      <c r="B21" s="87" t="s">
        <v>11</v>
      </c>
      <c r="C21" s="31" t="s">
        <v>93</v>
      </c>
      <c r="D21" s="32" t="s">
        <v>51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5">
        <v>0</v>
      </c>
      <c r="K21" s="46">
        <v>0</v>
      </c>
    </row>
    <row r="22" spans="1:11" ht="32.25" customHeight="1" thickBot="1" x14ac:dyDescent="0.3">
      <c r="A22" s="5"/>
      <c r="B22" s="4"/>
      <c r="C22" s="29" t="s">
        <v>93</v>
      </c>
      <c r="D22" s="26"/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8">
        <v>0</v>
      </c>
    </row>
    <row r="24" spans="1:11" ht="15.75" x14ac:dyDescent="0.25">
      <c r="A24" s="2" t="s">
        <v>92</v>
      </c>
      <c r="B24" s="2"/>
      <c r="C24" s="2"/>
      <c r="D24" s="2"/>
      <c r="E24" s="2"/>
      <c r="F24" s="2"/>
      <c r="G24" s="2"/>
    </row>
    <row r="27" spans="1:11" ht="15.75" x14ac:dyDescent="0.25">
      <c r="A27" s="51" t="s">
        <v>75</v>
      </c>
      <c r="B27" s="1"/>
      <c r="C27" s="1"/>
      <c r="D27" s="1"/>
      <c r="E27" s="1"/>
    </row>
    <row r="28" spans="1:11" ht="15.75" thickBot="1" x14ac:dyDescent="0.3"/>
    <row r="29" spans="1:11" ht="30" x14ac:dyDescent="0.25">
      <c r="A29" s="18" t="s">
        <v>5</v>
      </c>
      <c r="B29" s="6" t="s">
        <v>7</v>
      </c>
      <c r="C29" s="6" t="s">
        <v>8</v>
      </c>
      <c r="D29" s="15" t="s">
        <v>9</v>
      </c>
      <c r="E29" s="6" t="s">
        <v>53</v>
      </c>
      <c r="F29" s="6" t="s">
        <v>18</v>
      </c>
      <c r="G29" s="6" t="s">
        <v>79</v>
      </c>
      <c r="H29" s="6" t="s">
        <v>14</v>
      </c>
      <c r="I29" s="6" t="s">
        <v>15</v>
      </c>
      <c r="J29" s="6" t="s">
        <v>16</v>
      </c>
      <c r="K29" s="16" t="s">
        <v>17</v>
      </c>
    </row>
    <row r="30" spans="1:11" ht="31.5" x14ac:dyDescent="0.25">
      <c r="A30" s="17" t="s">
        <v>6</v>
      </c>
      <c r="B30" s="59" t="s">
        <v>11</v>
      </c>
      <c r="C30" s="27" t="s">
        <v>12</v>
      </c>
      <c r="D30" s="85" t="s">
        <v>13</v>
      </c>
      <c r="E30" s="22">
        <v>383978.06</v>
      </c>
      <c r="F30" s="22">
        <v>155860.53</v>
      </c>
      <c r="G30" s="22">
        <f>E30-F30</f>
        <v>228117.53</v>
      </c>
      <c r="H30" s="20" t="s">
        <v>57</v>
      </c>
      <c r="I30" s="20" t="s">
        <v>66</v>
      </c>
      <c r="J30" s="20" t="s">
        <v>62</v>
      </c>
      <c r="K30" s="21" t="s">
        <v>43</v>
      </c>
    </row>
    <row r="31" spans="1:11" ht="27" customHeight="1" x14ac:dyDescent="0.25">
      <c r="A31" s="12"/>
      <c r="B31" s="8"/>
      <c r="C31" s="8"/>
      <c r="D31" s="9"/>
      <c r="E31" s="23"/>
      <c r="F31" s="23"/>
      <c r="G31" s="24"/>
      <c r="H31" s="20" t="s">
        <v>80</v>
      </c>
      <c r="I31" s="20" t="s">
        <v>67</v>
      </c>
      <c r="J31" s="20" t="s">
        <v>63</v>
      </c>
      <c r="K31" s="21" t="s">
        <v>44</v>
      </c>
    </row>
    <row r="32" spans="1:11" ht="27" customHeight="1" x14ac:dyDescent="0.25">
      <c r="A32" s="12"/>
      <c r="B32" s="8"/>
      <c r="C32" s="8"/>
      <c r="D32" s="9"/>
      <c r="E32" s="23"/>
      <c r="F32" s="23"/>
      <c r="G32" s="24"/>
      <c r="H32" s="20" t="s">
        <v>81</v>
      </c>
      <c r="I32" s="20" t="s">
        <v>68</v>
      </c>
      <c r="J32" s="20" t="s">
        <v>64</v>
      </c>
      <c r="K32" s="21" t="s">
        <v>45</v>
      </c>
    </row>
    <row r="33" spans="1:11" ht="30.75" customHeight="1" x14ac:dyDescent="0.25">
      <c r="A33" s="12"/>
      <c r="B33" s="8"/>
      <c r="C33" s="8"/>
      <c r="D33" s="9"/>
      <c r="E33" s="23"/>
      <c r="F33" s="23"/>
      <c r="G33" s="24"/>
      <c r="H33" s="20" t="s">
        <v>33</v>
      </c>
      <c r="I33" s="20" t="s">
        <v>69</v>
      </c>
      <c r="J33" s="20" t="s">
        <v>65</v>
      </c>
      <c r="K33" s="21" t="s">
        <v>46</v>
      </c>
    </row>
    <row r="34" spans="1:11" ht="29.25" customHeight="1" thickBot="1" x14ac:dyDescent="0.3">
      <c r="A34" s="3"/>
      <c r="B34" s="4"/>
      <c r="C34" s="4"/>
      <c r="D34" s="26" t="s">
        <v>4</v>
      </c>
      <c r="E34" s="13">
        <v>383978.06</v>
      </c>
      <c r="F34" s="13">
        <v>155860.53</v>
      </c>
      <c r="G34" s="25">
        <f>E34-F34</f>
        <v>228117.53</v>
      </c>
      <c r="H34" s="13">
        <v>32859.019999999997</v>
      </c>
      <c r="I34" s="13">
        <v>105198.34</v>
      </c>
      <c r="J34" s="13">
        <v>65086.22</v>
      </c>
      <c r="K34" s="14">
        <v>24973.95</v>
      </c>
    </row>
    <row r="36" spans="1:11" ht="15.75" x14ac:dyDescent="0.25">
      <c r="A36" s="2" t="s">
        <v>34</v>
      </c>
      <c r="B36" s="2"/>
      <c r="C36" s="2"/>
      <c r="D36" s="2"/>
      <c r="E36" s="2"/>
      <c r="F36" s="2"/>
      <c r="G36" s="2"/>
    </row>
    <row r="38" spans="1:11" ht="15.75" x14ac:dyDescent="0.25">
      <c r="A38" s="51" t="s">
        <v>77</v>
      </c>
      <c r="B38" s="51"/>
      <c r="C38" s="51"/>
      <c r="D38" s="51"/>
      <c r="E38" s="51"/>
      <c r="F38" s="2"/>
      <c r="G38" s="2"/>
      <c r="H38" s="2"/>
      <c r="I38" s="2"/>
    </row>
    <row r="39" spans="1:11" ht="16.5" thickBot="1" x14ac:dyDescent="0.3">
      <c r="A39" s="47"/>
      <c r="B39" s="47"/>
      <c r="C39" s="47"/>
      <c r="D39" s="47"/>
      <c r="E39" s="47"/>
      <c r="F39" s="47"/>
      <c r="G39" s="47"/>
      <c r="H39" s="47"/>
      <c r="I39" s="47"/>
    </row>
    <row r="40" spans="1:11" ht="47.25" x14ac:dyDescent="0.25">
      <c r="A40" s="67" t="s">
        <v>25</v>
      </c>
      <c r="B40" s="68" t="s">
        <v>26</v>
      </c>
      <c r="C40" s="68" t="s">
        <v>27</v>
      </c>
      <c r="D40" s="68" t="s">
        <v>49</v>
      </c>
      <c r="E40" s="68" t="s">
        <v>54</v>
      </c>
      <c r="F40" s="68" t="s">
        <v>24</v>
      </c>
      <c r="G40" s="68" t="s">
        <v>30</v>
      </c>
      <c r="H40" s="68" t="s">
        <v>18</v>
      </c>
      <c r="I40" s="69" t="s">
        <v>78</v>
      </c>
    </row>
    <row r="41" spans="1:11" ht="15.75" x14ac:dyDescent="0.25">
      <c r="A41" s="70">
        <v>1</v>
      </c>
      <c r="B41" s="53">
        <v>2</v>
      </c>
      <c r="C41" s="53">
        <v>3</v>
      </c>
      <c r="D41" s="53"/>
      <c r="E41" s="53">
        <v>4</v>
      </c>
      <c r="F41" s="53">
        <v>5</v>
      </c>
      <c r="G41" s="53">
        <v>6</v>
      </c>
      <c r="H41" s="53">
        <v>7</v>
      </c>
      <c r="I41" s="71" t="s">
        <v>32</v>
      </c>
    </row>
    <row r="42" spans="1:11" ht="47.25" x14ac:dyDescent="0.25">
      <c r="A42" s="113" t="s">
        <v>6</v>
      </c>
      <c r="B42" s="115" t="s">
        <v>50</v>
      </c>
      <c r="C42" s="52" t="s">
        <v>28</v>
      </c>
      <c r="D42" s="48" t="s">
        <v>29</v>
      </c>
      <c r="E42" s="49">
        <v>4758.22</v>
      </c>
      <c r="F42" s="50">
        <v>18822.57</v>
      </c>
      <c r="G42" s="50">
        <v>0</v>
      </c>
      <c r="H42" s="50">
        <v>18822.57</v>
      </c>
      <c r="I42" s="72">
        <v>0</v>
      </c>
    </row>
    <row r="43" spans="1:11" ht="16.5" thickBot="1" x14ac:dyDescent="0.3">
      <c r="A43" s="114"/>
      <c r="B43" s="116"/>
      <c r="C43" s="117" t="s">
        <v>31</v>
      </c>
      <c r="D43" s="118"/>
      <c r="E43" s="65">
        <v>4758.22</v>
      </c>
      <c r="F43" s="66">
        <f>SUM(F42:F42)</f>
        <v>18822.57</v>
      </c>
      <c r="G43" s="66">
        <f>SUM(G42:G42)</f>
        <v>0</v>
      </c>
      <c r="H43" s="66">
        <v>18822.57</v>
      </c>
      <c r="I43" s="73">
        <v>0</v>
      </c>
    </row>
  </sheetData>
  <mergeCells count="9">
    <mergeCell ref="A42:A43"/>
    <mergeCell ref="B42:B43"/>
    <mergeCell ref="C43:D43"/>
    <mergeCell ref="A9:A10"/>
    <mergeCell ref="B9:B10"/>
    <mergeCell ref="A11:A12"/>
    <mergeCell ref="B11:B12"/>
    <mergeCell ref="A13:A14"/>
    <mergeCell ref="B13:B14"/>
  </mergeCells>
  <conditionalFormatting sqref="E10:G10">
    <cfRule type="cellIs" dxfId="2" priority="3" stopIfTrue="1" operator="lessThan">
      <formula>0</formula>
    </cfRule>
  </conditionalFormatting>
  <conditionalFormatting sqref="E12:G12">
    <cfRule type="cellIs" dxfId="1" priority="2" stopIfTrue="1" operator="lessThan">
      <formula>0</formula>
    </cfRule>
  </conditionalFormatting>
  <conditionalFormatting sqref="E14:G15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Grad Novska-krediti</vt:lpstr>
    </vt:vector>
  </TitlesOfParts>
  <Company>Grad Novska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Vuković</dc:creator>
  <cp:lastModifiedBy>Marija Vuković</cp:lastModifiedBy>
  <cp:lastPrinted>2021-06-01T13:46:47Z</cp:lastPrinted>
  <dcterms:created xsi:type="dcterms:W3CDTF">2018-05-18T10:21:36Z</dcterms:created>
  <dcterms:modified xsi:type="dcterms:W3CDTF">2021-06-01T13:54:25Z</dcterms:modified>
</cp:coreProperties>
</file>